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daira\Desktop\"/>
    </mc:Choice>
  </mc:AlternateContent>
  <xr:revisionPtr revIDLastSave="0" documentId="13_ncr:1_{41C8AFE9-0D26-4890-8E87-CA51A19A9D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テンプレート" sheetId="6" r:id="rId1"/>
    <sheet name="項目" sheetId="7" r:id="rId2"/>
    <sheet name="設定" sheetId="3" r:id="rId3"/>
  </sheets>
  <definedNames>
    <definedName name="_xlnm.Print_Titles" localSheetId="0">テンプレート!$5:$5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6" l="1"/>
  <c r="AF6" i="6" s="1"/>
  <c r="AF7" i="6"/>
  <c r="AA7" i="6"/>
  <c r="X7" i="6"/>
  <c r="G7" i="6" l="1"/>
  <c r="B6" i="6"/>
  <c r="L6" i="6" s="1"/>
  <c r="H6" i="6" s="1"/>
  <c r="H7" i="6"/>
  <c r="L7" i="6"/>
  <c r="T7" i="6" l="1"/>
  <c r="D6" i="6"/>
  <c r="P6" i="6" s="1"/>
  <c r="CI7" i="6"/>
  <c r="CB7" i="6"/>
  <c r="P7" i="6"/>
</calcChain>
</file>

<file path=xl/sharedStrings.xml><?xml version="1.0" encoding="utf-8"?>
<sst xmlns="http://schemas.openxmlformats.org/spreadsheetml/2006/main" count="220" uniqueCount="165">
  <si>
    <t>作成日</t>
    <rPh sb="0" eb="3">
      <t>サクセイビ</t>
    </rPh>
    <phoneticPr fontId="2"/>
  </si>
  <si>
    <t>**作成日</t>
    <rPh sb="2" eb="5">
      <t>サクセイビ</t>
    </rPh>
    <phoneticPr fontId="2"/>
  </si>
  <si>
    <t>**工事名</t>
    <rPh sb="2" eb="5">
      <t>コウジメイ</t>
    </rPh>
    <phoneticPr fontId="2"/>
  </si>
  <si>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</si>
  <si>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</si>
  <si>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</si>
  <si>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**工事コード</t>
    <rPh sb="2" eb="4">
      <t>コウジ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</si>
  <si>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</si>
  <si>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</si>
  <si>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**会社名</t>
    <rPh sb="2" eb="5">
      <t>カイシャメイ</t>
    </rPh>
    <phoneticPr fontId="2"/>
  </si>
  <si>
    <t>会社名</t>
    <rPh sb="0" eb="3">
      <t>カイシャメイ</t>
    </rPh>
    <phoneticPr fontId="2"/>
  </si>
  <si>
    <t>**会社名</t>
    <rPh sb="2" eb="4">
      <t>カイシャ</t>
    </rPh>
    <rPh sb="4" eb="5">
      <t>メイ</t>
    </rPh>
    <phoneticPr fontId="2"/>
  </si>
  <si>
    <t>小計部</t>
    <rPh sb="0" eb="2">
      <t>ショウケイ</t>
    </rPh>
    <rPh sb="2" eb="3">
      <t>ブ</t>
    </rPh>
    <phoneticPr fontId="2"/>
  </si>
  <si>
    <t>合計部</t>
    <rPh sb="0" eb="2">
      <t>ゴウケイ</t>
    </rPh>
    <rPh sb="2" eb="3">
      <t>ブ</t>
    </rPh>
    <phoneticPr fontId="2"/>
  </si>
  <si>
    <t>**税抜税込</t>
    <rPh sb="2" eb="3">
      <t>ゼイ</t>
    </rPh>
    <rPh sb="3" eb="4">
      <t>ヌ</t>
    </rPh>
    <rPh sb="4" eb="6">
      <t>ゼイコミ</t>
    </rPh>
    <phoneticPr fontId="2"/>
  </si>
  <si>
    <t>**仕入先コードFst</t>
    <rPh sb="2" eb="5">
      <t>シイレサキ</t>
    </rPh>
    <phoneticPr fontId="2"/>
  </si>
  <si>
    <t>**仕入先名Fst</t>
    <rPh sb="5" eb="6">
      <t>メイ</t>
    </rPh>
    <phoneticPr fontId="2"/>
  </si>
  <si>
    <t>**仕入先名Lst</t>
    <rPh sb="5" eb="6">
      <t>メイ</t>
    </rPh>
    <phoneticPr fontId="2"/>
  </si>
  <si>
    <t>**伝票部門コードFst</t>
    <rPh sb="2" eb="4">
      <t>デンピョウ</t>
    </rPh>
    <rPh sb="4" eb="6">
      <t>ブモン</t>
    </rPh>
    <phoneticPr fontId="2"/>
  </si>
  <si>
    <t>**伝票部門名Fst</t>
    <rPh sb="4" eb="6">
      <t>ブモン</t>
    </rPh>
    <rPh sb="6" eb="7">
      <t>メイ</t>
    </rPh>
    <phoneticPr fontId="2"/>
  </si>
  <si>
    <t>**伝票部門コードLst</t>
    <rPh sb="4" eb="6">
      <t>ブモン</t>
    </rPh>
    <phoneticPr fontId="2"/>
  </si>
  <si>
    <t>**伝票部門名Lst</t>
    <rPh sb="4" eb="6">
      <t>ブモン</t>
    </rPh>
    <rPh sb="6" eb="7">
      <t>メイ</t>
    </rPh>
    <phoneticPr fontId="2"/>
  </si>
  <si>
    <t>**単位</t>
    <rPh sb="2" eb="4">
      <t>タンイ</t>
    </rPh>
    <phoneticPr fontId="2"/>
  </si>
  <si>
    <t>**項目名工事</t>
    <rPh sb="5" eb="7">
      <t>コウジ</t>
    </rPh>
    <phoneticPr fontId="2"/>
  </si>
  <si>
    <t>**仕入先コード</t>
    <rPh sb="2" eb="4">
      <t>シイレ</t>
    </rPh>
    <rPh sb="4" eb="5">
      <t>サキ</t>
    </rPh>
    <phoneticPr fontId="2"/>
  </si>
  <si>
    <t>**仕入先名</t>
    <rPh sb="2" eb="4">
      <t>シイレ</t>
    </rPh>
    <rPh sb="4" eb="5">
      <t>サキ</t>
    </rPh>
    <rPh sb="5" eb="6">
      <t>メイ</t>
    </rPh>
    <phoneticPr fontId="2"/>
  </si>
  <si>
    <t>**仕入先コードLst</t>
    <phoneticPr fontId="2"/>
  </si>
  <si>
    <t>伝票部門</t>
    <rPh sb="0" eb="2">
      <t>デンピョウ</t>
    </rPh>
    <rPh sb="2" eb="4">
      <t>ブモン</t>
    </rPh>
    <phoneticPr fontId="2"/>
  </si>
  <si>
    <t>**名称</t>
    <rPh sb="2" eb="4">
      <t>メイショウ</t>
    </rPh>
    <phoneticPr fontId="2"/>
  </si>
  <si>
    <t>**仕様</t>
    <rPh sb="2" eb="4">
      <t>シヨウ</t>
    </rPh>
    <phoneticPr fontId="2"/>
  </si>
  <si>
    <t>**入荷区分</t>
    <rPh sb="2" eb="4">
      <t>ニュウカ</t>
    </rPh>
    <rPh sb="4" eb="6">
      <t>クブン</t>
    </rPh>
    <phoneticPr fontId="2"/>
  </si>
  <si>
    <t>**伝票番号Fst</t>
    <rPh sb="2" eb="4">
      <t>デンピョウ</t>
    </rPh>
    <rPh sb="4" eb="6">
      <t>バンゴウ</t>
    </rPh>
    <phoneticPr fontId="2"/>
  </si>
  <si>
    <t>**伝票番号Lst</t>
    <rPh sb="2" eb="4">
      <t>デンピョウ</t>
    </rPh>
    <rPh sb="4" eb="6">
      <t>バンゴウ</t>
    </rPh>
    <phoneticPr fontId="2"/>
  </si>
  <si>
    <t>**発注日Fst</t>
    <rPh sb="2" eb="5">
      <t>ハッチュウビ</t>
    </rPh>
    <phoneticPr fontId="2"/>
  </si>
  <si>
    <t>**発注日Lst</t>
    <rPh sb="2" eb="5">
      <t>ハッチュウビ</t>
    </rPh>
    <phoneticPr fontId="2"/>
  </si>
  <si>
    <t>**納期Fst</t>
    <rPh sb="2" eb="4">
      <t>ノウキ</t>
    </rPh>
    <phoneticPr fontId="2"/>
  </si>
  <si>
    <t>**納期Lst</t>
    <rPh sb="2" eb="4">
      <t>ノウキ</t>
    </rPh>
    <phoneticPr fontId="2"/>
  </si>
  <si>
    <t>**商品名</t>
    <rPh sb="4" eb="5">
      <t>メイ</t>
    </rPh>
    <phoneticPr fontId="2"/>
  </si>
  <si>
    <t>**発注担当コードFst</t>
    <rPh sb="2" eb="4">
      <t>ハッチュウ</t>
    </rPh>
    <rPh sb="4" eb="6">
      <t>タントウ</t>
    </rPh>
    <phoneticPr fontId="2"/>
  </si>
  <si>
    <t>**発注担当名Fst</t>
    <rPh sb="6" eb="7">
      <t>メイ</t>
    </rPh>
    <phoneticPr fontId="2"/>
  </si>
  <si>
    <t>**発注担当コードLst</t>
    <phoneticPr fontId="2"/>
  </si>
  <si>
    <t>**発注担当名Lst</t>
    <rPh sb="6" eb="7">
      <t>メイ</t>
    </rPh>
    <phoneticPr fontId="2"/>
  </si>
  <si>
    <t>**項目名工種</t>
    <rPh sb="5" eb="7">
      <t>コウシュ</t>
    </rPh>
    <phoneticPr fontId="2"/>
  </si>
  <si>
    <t>**発注日</t>
    <rPh sb="2" eb="5">
      <t>ハッチュウビ</t>
    </rPh>
    <phoneticPr fontId="2"/>
  </si>
  <si>
    <t>**H入荷区分</t>
    <rPh sb="3" eb="5">
      <t>ニュウカ</t>
    </rPh>
    <rPh sb="5" eb="7">
      <t>クブン</t>
    </rPh>
    <phoneticPr fontId="2"/>
  </si>
  <si>
    <t>**納期</t>
    <rPh sb="2" eb="4">
      <t>ノウキ</t>
    </rPh>
    <phoneticPr fontId="2"/>
  </si>
  <si>
    <t>**仕入日</t>
    <rPh sb="2" eb="4">
      <t>シイレ</t>
    </rPh>
    <rPh sb="4" eb="5">
      <t>ビ</t>
    </rPh>
    <phoneticPr fontId="2"/>
  </si>
  <si>
    <t>**発注伝票番号</t>
    <rPh sb="2" eb="4">
      <t>ハッチュウ</t>
    </rPh>
    <rPh sb="4" eb="6">
      <t>デンピョウ</t>
    </rPh>
    <rPh sb="6" eb="8">
      <t>バンゴウ</t>
    </rPh>
    <phoneticPr fontId="2"/>
  </si>
  <si>
    <t>**仕入伝票番号</t>
    <rPh sb="2" eb="4">
      <t>シイレ</t>
    </rPh>
    <rPh sb="4" eb="6">
      <t>デンピョウ</t>
    </rPh>
    <rPh sb="6" eb="8">
      <t>バンゴウ</t>
    </rPh>
    <phoneticPr fontId="2"/>
  </si>
  <si>
    <t>**発注数量</t>
    <rPh sb="2" eb="4">
      <t>ハッチュウ</t>
    </rPh>
    <rPh sb="4" eb="6">
      <t>スウリョウ</t>
    </rPh>
    <phoneticPr fontId="2"/>
  </si>
  <si>
    <t>**発注単価</t>
    <rPh sb="2" eb="4">
      <t>ハッチュウ</t>
    </rPh>
    <rPh sb="4" eb="6">
      <t>タンカ</t>
    </rPh>
    <phoneticPr fontId="2"/>
  </si>
  <si>
    <t>**発注金額</t>
    <rPh sb="2" eb="4">
      <t>ハッチュウ</t>
    </rPh>
    <rPh sb="4" eb="6">
      <t>キンガク</t>
    </rPh>
    <phoneticPr fontId="2"/>
  </si>
  <si>
    <t>**発注残数</t>
    <rPh sb="2" eb="4">
      <t>ハッチュウ</t>
    </rPh>
    <rPh sb="4" eb="5">
      <t>ザン</t>
    </rPh>
    <rPh sb="5" eb="6">
      <t>スウ</t>
    </rPh>
    <phoneticPr fontId="2"/>
  </si>
  <si>
    <t>**仕入数量</t>
    <rPh sb="2" eb="4">
      <t>シイレ</t>
    </rPh>
    <rPh sb="4" eb="6">
      <t>スウリョウ</t>
    </rPh>
    <phoneticPr fontId="2"/>
  </si>
  <si>
    <t>**仕入単価</t>
    <rPh sb="2" eb="4">
      <t>シイレ</t>
    </rPh>
    <rPh sb="4" eb="6">
      <t>タンカ</t>
    </rPh>
    <phoneticPr fontId="2"/>
  </si>
  <si>
    <t>**仕入金額</t>
    <rPh sb="2" eb="4">
      <t>シイレ</t>
    </rPh>
    <rPh sb="4" eb="6">
      <t>キンガク</t>
    </rPh>
    <phoneticPr fontId="2"/>
  </si>
  <si>
    <t>**発注残額</t>
    <rPh sb="2" eb="4">
      <t>ハッチュウ</t>
    </rPh>
    <rPh sb="4" eb="6">
      <t>ザンガク</t>
    </rPh>
    <phoneticPr fontId="2"/>
  </si>
  <si>
    <t>**仕入率</t>
    <rPh sb="2" eb="4">
      <t>シイレ</t>
    </rPh>
    <rPh sb="4" eb="5">
      <t>リツ</t>
    </rPh>
    <phoneticPr fontId="2"/>
  </si>
  <si>
    <t>**工種コード</t>
    <rPh sb="2" eb="4">
      <t>コウシュ</t>
    </rPh>
    <phoneticPr fontId="2"/>
  </si>
  <si>
    <t>**工種名</t>
    <rPh sb="2" eb="4">
      <t>コウシュ</t>
    </rPh>
    <rPh sb="4" eb="5">
      <t>メイ</t>
    </rPh>
    <phoneticPr fontId="2"/>
  </si>
  <si>
    <t>**小計発注数量</t>
    <rPh sb="2" eb="4">
      <t>ショウケイ</t>
    </rPh>
    <rPh sb="4" eb="6">
      <t>ハッチュウ</t>
    </rPh>
    <rPh sb="6" eb="8">
      <t>スウリョウ</t>
    </rPh>
    <phoneticPr fontId="2"/>
  </si>
  <si>
    <t>**小計発注金額</t>
    <rPh sb="4" eb="6">
      <t>ハッチュウ</t>
    </rPh>
    <rPh sb="6" eb="8">
      <t>キンガク</t>
    </rPh>
    <phoneticPr fontId="2"/>
  </si>
  <si>
    <t>**小計発注残数</t>
    <rPh sb="4" eb="6">
      <t>ハッチュウ</t>
    </rPh>
    <rPh sb="6" eb="7">
      <t>ザン</t>
    </rPh>
    <rPh sb="7" eb="8">
      <t>スウ</t>
    </rPh>
    <phoneticPr fontId="2"/>
  </si>
  <si>
    <t>**小計仕入数量</t>
    <rPh sb="4" eb="6">
      <t>シイレ</t>
    </rPh>
    <rPh sb="6" eb="8">
      <t>スウリョウ</t>
    </rPh>
    <phoneticPr fontId="2"/>
  </si>
  <si>
    <t>**小計仕入金額</t>
    <rPh sb="4" eb="6">
      <t>シイレ</t>
    </rPh>
    <rPh sb="6" eb="8">
      <t>キンガク</t>
    </rPh>
    <phoneticPr fontId="2"/>
  </si>
  <si>
    <t>**小計発注残額</t>
    <rPh sb="4" eb="6">
      <t>ハッチュウ</t>
    </rPh>
    <rPh sb="6" eb="8">
      <t>ザンガク</t>
    </rPh>
    <phoneticPr fontId="2"/>
  </si>
  <si>
    <t>**合計発注数量</t>
    <rPh sb="2" eb="4">
      <t>ゴウケイ</t>
    </rPh>
    <rPh sb="4" eb="6">
      <t>ハッチュウ</t>
    </rPh>
    <rPh sb="6" eb="8">
      <t>スウリョウ</t>
    </rPh>
    <phoneticPr fontId="2"/>
  </si>
  <si>
    <t>**合計発注金額</t>
    <rPh sb="4" eb="6">
      <t>ハッチュウ</t>
    </rPh>
    <rPh sb="6" eb="8">
      <t>キンガク</t>
    </rPh>
    <phoneticPr fontId="2"/>
  </si>
  <si>
    <t>**合計発注残数</t>
    <rPh sb="4" eb="6">
      <t>ハッチュウ</t>
    </rPh>
    <rPh sb="6" eb="7">
      <t>ザン</t>
    </rPh>
    <rPh sb="7" eb="8">
      <t>スウ</t>
    </rPh>
    <phoneticPr fontId="2"/>
  </si>
  <si>
    <t>**合計仕入数量</t>
    <rPh sb="4" eb="6">
      <t>シイレ</t>
    </rPh>
    <rPh sb="6" eb="8">
      <t>スウリョウ</t>
    </rPh>
    <phoneticPr fontId="2"/>
  </si>
  <si>
    <t>**合計仕入金額</t>
    <rPh sb="4" eb="6">
      <t>シイレ</t>
    </rPh>
    <rPh sb="6" eb="8">
      <t>キンガク</t>
    </rPh>
    <phoneticPr fontId="2"/>
  </si>
  <si>
    <t>**合計発注残額</t>
    <rPh sb="4" eb="6">
      <t>ハッチュウ</t>
    </rPh>
    <rPh sb="6" eb="8">
      <t>ザンガク</t>
    </rPh>
    <phoneticPr fontId="2"/>
  </si>
  <si>
    <t>商品</t>
    <rPh sb="0" eb="2">
      <t>ショウヒン</t>
    </rPh>
    <phoneticPr fontId="2"/>
  </si>
  <si>
    <t>納期</t>
    <rPh sb="0" eb="2">
      <t>ノウキ</t>
    </rPh>
    <phoneticPr fontId="2"/>
  </si>
  <si>
    <t>発注日</t>
    <rPh sb="0" eb="2">
      <t>ハッチュウ</t>
    </rPh>
    <rPh sb="2" eb="3">
      <t>ビ</t>
    </rPh>
    <phoneticPr fontId="2"/>
  </si>
  <si>
    <t>伝票番号</t>
    <rPh sb="0" eb="2">
      <t>デンピョウ</t>
    </rPh>
    <rPh sb="2" eb="4">
      <t>バンゴウ</t>
    </rPh>
    <phoneticPr fontId="2"/>
  </si>
  <si>
    <t>発注担当</t>
    <rPh sb="0" eb="2">
      <t>ハッチュウ</t>
    </rPh>
    <rPh sb="2" eb="4">
      <t>タントウ</t>
    </rPh>
    <phoneticPr fontId="2"/>
  </si>
  <si>
    <t>～</t>
  </si>
  <si>
    <t>仕入先</t>
    <rPh sb="0" eb="2">
      <t>シイレ</t>
    </rPh>
    <rPh sb="2" eb="3">
      <t>サキ</t>
    </rPh>
    <phoneticPr fontId="2"/>
  </si>
  <si>
    <t>入荷区分</t>
    <rPh sb="0" eb="2">
      <t>ニュウカ</t>
    </rPh>
    <rPh sb="2" eb="4">
      <t>クブン</t>
    </rPh>
    <phoneticPr fontId="2"/>
  </si>
  <si>
    <t>発注数量</t>
    <rPh sb="0" eb="2">
      <t>ハッチュウ</t>
    </rPh>
    <rPh sb="2" eb="4">
      <t>スウリョウ</t>
    </rPh>
    <phoneticPr fontId="2"/>
  </si>
  <si>
    <t>仕入数量</t>
    <rPh sb="0" eb="2">
      <t>シイレ</t>
    </rPh>
    <rPh sb="2" eb="4">
      <t>スウリョウ</t>
    </rPh>
    <phoneticPr fontId="2"/>
  </si>
  <si>
    <t>発注金額</t>
    <rPh sb="0" eb="2">
      <t>ハッチュウ</t>
    </rPh>
    <rPh sb="2" eb="4">
      <t>キンガク</t>
    </rPh>
    <phoneticPr fontId="2"/>
  </si>
  <si>
    <t>仕入金額</t>
    <rPh sb="0" eb="2">
      <t>シイレ</t>
    </rPh>
    <rPh sb="2" eb="4">
      <t>キンガク</t>
    </rPh>
    <phoneticPr fontId="2"/>
  </si>
  <si>
    <t>発注残数</t>
    <rPh sb="0" eb="2">
      <t>ハッチュウ</t>
    </rPh>
    <rPh sb="2" eb="4">
      <t>ザンスウ</t>
    </rPh>
    <phoneticPr fontId="2"/>
  </si>
  <si>
    <t>発注残額</t>
    <rPh sb="0" eb="2">
      <t>ハッチュウ</t>
    </rPh>
    <rPh sb="2" eb="4">
      <t>ザンガク</t>
    </rPh>
    <phoneticPr fontId="2"/>
  </si>
  <si>
    <t>**作成日</t>
    <phoneticPr fontId="2"/>
  </si>
  <si>
    <t>**項目名工事</t>
    <rPh sb="2" eb="4">
      <t>コウモク</t>
    </rPh>
    <rPh sb="4" eb="5">
      <t>メイ</t>
    </rPh>
    <rPh sb="5" eb="7">
      <t>コウジ</t>
    </rPh>
    <phoneticPr fontId="2"/>
  </si>
  <si>
    <t>設定項目</t>
    <rPh sb="0" eb="2">
      <t>セッテイ</t>
    </rPh>
    <rPh sb="2" eb="4">
      <t>コウモク</t>
    </rPh>
    <phoneticPr fontId="2"/>
  </si>
  <si>
    <t>設定値</t>
    <rPh sb="0" eb="3">
      <t>セッテイチ</t>
    </rPh>
    <phoneticPr fontId="2"/>
  </si>
  <si>
    <t>ヘッダー行数</t>
    <rPh sb="4" eb="6">
      <t>ギョウスウ</t>
    </rPh>
    <phoneticPr fontId="2"/>
  </si>
  <si>
    <t>明細ヘッダー行数</t>
    <rPh sb="0" eb="2">
      <t>メイサイ</t>
    </rPh>
    <rPh sb="6" eb="8">
      <t>ギョウスウ</t>
    </rPh>
    <phoneticPr fontId="2"/>
  </si>
  <si>
    <t>1明細行数</t>
    <rPh sb="1" eb="3">
      <t>メイサイ</t>
    </rPh>
    <rPh sb="3" eb="5">
      <t>ギョウスウ</t>
    </rPh>
    <phoneticPr fontId="2"/>
  </si>
  <si>
    <t>1頁明細数</t>
    <rPh sb="1" eb="2">
      <t>ページ</t>
    </rPh>
    <rPh sb="2" eb="4">
      <t>メイサイ</t>
    </rPh>
    <rPh sb="4" eb="5">
      <t>スウ</t>
    </rPh>
    <phoneticPr fontId="2"/>
  </si>
  <si>
    <t>1頁総行数</t>
    <rPh sb="1" eb="2">
      <t>ページ</t>
    </rPh>
    <rPh sb="2" eb="3">
      <t>ソウ</t>
    </rPh>
    <rPh sb="3" eb="5">
      <t>ギョウスウ</t>
    </rPh>
    <phoneticPr fontId="2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</si>
  <si>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2"/>
  </si>
  <si>
    <t>小計行数</t>
    <rPh sb="0" eb="2">
      <t>ショウケイ</t>
    </rPh>
    <rPh sb="2" eb="4">
      <t>ギョウスウ</t>
    </rPh>
    <phoneticPr fontId="2"/>
  </si>
  <si>
    <t>部門計行数</t>
    <rPh sb="0" eb="2">
      <t>ブモン</t>
    </rPh>
    <rPh sb="2" eb="3">
      <t>ケイ</t>
    </rPh>
    <rPh sb="3" eb="5">
      <t>ギョウスウ</t>
    </rPh>
    <phoneticPr fontId="2"/>
  </si>
  <si>
    <t>**部門計発注数量</t>
    <rPh sb="2" eb="4">
      <t>ブモン</t>
    </rPh>
    <rPh sb="4" eb="5">
      <t>ケイ</t>
    </rPh>
    <rPh sb="5" eb="7">
      <t>ハッチュウ</t>
    </rPh>
    <rPh sb="7" eb="9">
      <t>スウリョウ</t>
    </rPh>
    <phoneticPr fontId="2"/>
  </si>
  <si>
    <t>**部門計仕入数量</t>
    <rPh sb="5" eb="7">
      <t>シイレ</t>
    </rPh>
    <rPh sb="7" eb="9">
      <t>スウリョウ</t>
    </rPh>
    <phoneticPr fontId="2"/>
  </si>
  <si>
    <t>**部門計仕入金額</t>
    <rPh sb="5" eb="7">
      <t>シイレ</t>
    </rPh>
    <rPh sb="7" eb="9">
      <t>キンガク</t>
    </rPh>
    <phoneticPr fontId="2"/>
  </si>
  <si>
    <t>**部門計発注金額</t>
    <rPh sb="5" eb="7">
      <t>ハッチュウ</t>
    </rPh>
    <rPh sb="7" eb="9">
      <t>キンガク</t>
    </rPh>
    <phoneticPr fontId="2"/>
  </si>
  <si>
    <t>**部門計発注残数</t>
    <rPh sb="5" eb="7">
      <t>ハッチュウ</t>
    </rPh>
    <rPh sb="7" eb="8">
      <t>ザン</t>
    </rPh>
    <rPh sb="8" eb="9">
      <t>スウ</t>
    </rPh>
    <phoneticPr fontId="2"/>
  </si>
  <si>
    <t>**部門計発注残額</t>
    <rPh sb="5" eb="7">
      <t>ハッチュウ</t>
    </rPh>
    <rPh sb="7" eb="9">
      <t>ザンガク</t>
    </rPh>
    <phoneticPr fontId="2"/>
  </si>
  <si>
    <t>Page：</t>
    <phoneticPr fontId="2"/>
  </si>
  <si>
    <t>**頁番号</t>
    <rPh sb="2" eb="3">
      <t>ページ</t>
    </rPh>
    <rPh sb="3" eb="5">
      <t>バンゴウ</t>
    </rPh>
    <phoneticPr fontId="2"/>
  </si>
  <si>
    <t>合計行数</t>
    <rPh sb="0" eb="1">
      <t>ゴウ</t>
    </rPh>
    <rPh sb="1" eb="2">
      <t>ケイ</t>
    </rPh>
    <rPh sb="2" eb="4">
      <t>ギョウスウ</t>
    </rPh>
    <phoneticPr fontId="2"/>
  </si>
  <si>
    <t>部門計部</t>
    <rPh sb="0" eb="2">
      <t>ブモン</t>
    </rPh>
    <rPh sb="2" eb="3">
      <t>ケイ</t>
    </rPh>
    <rPh sb="3" eb="4">
      <t>ブ</t>
    </rPh>
    <phoneticPr fontId="2"/>
  </si>
  <si>
    <t>～</t>
    <phoneticPr fontId="2"/>
  </si>
  <si>
    <t>**部門差異メッセージ</t>
    <phoneticPr fontId="2"/>
  </si>
  <si>
    <t>**合計差異メッセージ</t>
    <phoneticPr fontId="2"/>
  </si>
  <si>
    <t>CJ</t>
    <phoneticPr fontId="2"/>
  </si>
  <si>
    <t>**頁番号</t>
    <phoneticPr fontId="2"/>
  </si>
  <si>
    <t xml:space="preserve"> *** 合　計 ***</t>
    <rPh sb="5" eb="6">
      <t>ゴウ</t>
    </rPh>
    <rPh sb="7" eb="8">
      <t>ケイ</t>
    </rPh>
    <phoneticPr fontId="2"/>
  </si>
  <si>
    <t>**税抜税込</t>
    <phoneticPr fontId="2"/>
  </si>
  <si>
    <t>**残管理</t>
    <rPh sb="2" eb="3">
      <t>ザン</t>
    </rPh>
    <rPh sb="3" eb="5">
      <t>カンリ</t>
    </rPh>
    <phoneticPr fontId="2"/>
  </si>
  <si>
    <t>残管理</t>
    <rPh sb="0" eb="1">
      <t>ザン</t>
    </rPh>
    <rPh sb="1" eb="3">
      <t>カンリ</t>
    </rPh>
    <phoneticPr fontId="2"/>
  </si>
  <si>
    <t>**H残管理</t>
    <rPh sb="3" eb="4">
      <t>ザン</t>
    </rPh>
    <rPh sb="4" eb="6">
      <t>カンリ</t>
    </rPh>
    <phoneticPr fontId="2"/>
  </si>
  <si>
    <t>**工事担当コード</t>
    <rPh sb="2" eb="4">
      <t>コウジ</t>
    </rPh>
    <rPh sb="4" eb="6">
      <t>タントウ</t>
    </rPh>
    <phoneticPr fontId="2"/>
  </si>
  <si>
    <t>**工事担当名</t>
    <rPh sb="2" eb="4">
      <t>コウジ</t>
    </rPh>
    <rPh sb="4" eb="6">
      <t>タントウ</t>
    </rPh>
    <rPh sb="6" eb="7">
      <t>メイ</t>
    </rPh>
    <phoneticPr fontId="2"/>
  </si>
  <si>
    <t>**営業担当コード</t>
    <rPh sb="2" eb="4">
      <t>エイギョウ</t>
    </rPh>
    <rPh sb="4" eb="6">
      <t>タントウ</t>
    </rPh>
    <phoneticPr fontId="2"/>
  </si>
  <si>
    <t>**営業担当名</t>
    <rPh sb="2" eb="4">
      <t>エイギョウ</t>
    </rPh>
    <rPh sb="4" eb="6">
      <t>タントウ</t>
    </rPh>
    <rPh sb="6" eb="7">
      <t>メイ</t>
    </rPh>
    <phoneticPr fontId="2"/>
  </si>
  <si>
    <t>**得意先コード</t>
    <rPh sb="2" eb="5">
      <t>トクイサキ</t>
    </rPh>
    <phoneticPr fontId="2"/>
  </si>
  <si>
    <t>**得意先名</t>
    <rPh sb="2" eb="5">
      <t>トクイサキ</t>
    </rPh>
    <rPh sb="5" eb="6">
      <t>メイ</t>
    </rPh>
    <phoneticPr fontId="2"/>
  </si>
  <si>
    <t>**見積番号</t>
    <rPh sb="2" eb="4">
      <t>ミツモリ</t>
    </rPh>
    <rPh sb="4" eb="6">
      <t>バンゴウ</t>
    </rPh>
    <phoneticPr fontId="2"/>
  </si>
  <si>
    <t>仕入先毎改ページ</t>
    <rPh sb="0" eb="3">
      <t>シイレサキ</t>
    </rPh>
    <rPh sb="3" eb="4">
      <t>ゴト</t>
    </rPh>
    <rPh sb="4" eb="5">
      <t>カイ</t>
    </rPh>
    <phoneticPr fontId="2"/>
  </si>
  <si>
    <t>**発注担当コード</t>
    <rPh sb="2" eb="4">
      <t>ハッチュウ</t>
    </rPh>
    <rPh sb="4" eb="6">
      <t>タントウ</t>
    </rPh>
    <phoneticPr fontId="2"/>
  </si>
  <si>
    <t>**発注担当名</t>
    <rPh sb="6" eb="7">
      <t>メイ</t>
    </rPh>
    <phoneticPr fontId="2"/>
  </si>
  <si>
    <t>**発注書表題備考上段</t>
    <rPh sb="2" eb="4">
      <t>ハッチュウ</t>
    </rPh>
    <rPh sb="4" eb="5">
      <t>ショ</t>
    </rPh>
    <rPh sb="5" eb="7">
      <t>ヒョウダイ</t>
    </rPh>
    <rPh sb="7" eb="9">
      <t>ビコウ</t>
    </rPh>
    <rPh sb="9" eb="11">
      <t>ジョウダン</t>
    </rPh>
    <phoneticPr fontId="2"/>
  </si>
  <si>
    <t>**発注書表題備考下段</t>
    <rPh sb="9" eb="10">
      <t>ゲ</t>
    </rPh>
    <phoneticPr fontId="2"/>
  </si>
  <si>
    <t>**発注書明細備考</t>
    <rPh sb="5" eb="7">
      <t>メイサイ</t>
    </rPh>
    <rPh sb="7" eb="9">
      <t>ビコウ</t>
    </rPh>
    <phoneticPr fontId="2"/>
  </si>
  <si>
    <t>**仕入伝票明細備考</t>
    <rPh sb="6" eb="8">
      <t>メイサイ</t>
    </rPh>
    <rPh sb="8" eb="10">
      <t>ビコウ</t>
    </rPh>
    <phoneticPr fontId="2"/>
  </si>
  <si>
    <t>**発注書科目コード</t>
    <rPh sb="2" eb="4">
      <t>ハッチュウ</t>
    </rPh>
    <rPh sb="4" eb="5">
      <t>ショ</t>
    </rPh>
    <rPh sb="5" eb="7">
      <t>カモク</t>
    </rPh>
    <phoneticPr fontId="2"/>
  </si>
  <si>
    <t>**発注書科目名</t>
    <rPh sb="2" eb="4">
      <t>ハッチュウ</t>
    </rPh>
    <rPh sb="4" eb="5">
      <t>ショ</t>
    </rPh>
    <rPh sb="5" eb="7">
      <t>カモク</t>
    </rPh>
    <rPh sb="7" eb="8">
      <t>メイ</t>
    </rPh>
    <phoneticPr fontId="2"/>
  </si>
  <si>
    <t>**発注見積番号</t>
    <rPh sb="4" eb="6">
      <t>ミツモリ</t>
    </rPh>
    <phoneticPr fontId="2"/>
  </si>
  <si>
    <t>**仕入見積番号</t>
    <rPh sb="4" eb="6">
      <t>ミツモリ</t>
    </rPh>
    <phoneticPr fontId="2"/>
  </si>
  <si>
    <t>※:工事登録に設定されている見積番号</t>
    <rPh sb="2" eb="4">
      <t>コウジ</t>
    </rPh>
    <rPh sb="4" eb="6">
      <t>トウロク</t>
    </rPh>
    <rPh sb="7" eb="9">
      <t>セッテイ</t>
    </rPh>
    <rPh sb="14" eb="16">
      <t>ミツモリ</t>
    </rPh>
    <rPh sb="16" eb="18">
      <t>バンゴウ</t>
    </rPh>
    <phoneticPr fontId="2"/>
  </si>
  <si>
    <t>**発注数量_文字列</t>
    <rPh sb="2" eb="4">
      <t>ハッチュウ</t>
    </rPh>
    <rPh sb="4" eb="6">
      <t>スウリョウ</t>
    </rPh>
    <rPh sb="7" eb="10">
      <t>モジレツ</t>
    </rPh>
    <phoneticPr fontId="2"/>
  </si>
  <si>
    <t>**小計発注数量_文字列</t>
    <rPh sb="2" eb="4">
      <t>ショウケイ</t>
    </rPh>
    <rPh sb="4" eb="6">
      <t>ハッチュウ</t>
    </rPh>
    <rPh sb="6" eb="8">
      <t>スウリョウ</t>
    </rPh>
    <phoneticPr fontId="2"/>
  </si>
  <si>
    <t>**部門計発注数量_文字列</t>
    <rPh sb="2" eb="4">
      <t>ブモン</t>
    </rPh>
    <rPh sb="4" eb="5">
      <t>ケイ</t>
    </rPh>
    <rPh sb="5" eb="7">
      <t>ハッチュウ</t>
    </rPh>
    <rPh sb="7" eb="9">
      <t>スウリョウ</t>
    </rPh>
    <phoneticPr fontId="2"/>
  </si>
  <si>
    <t>**合計発注数量_文字列</t>
    <rPh sb="2" eb="4">
      <t>ゴウケイ</t>
    </rPh>
    <rPh sb="4" eb="6">
      <t>ハッチュウ</t>
    </rPh>
    <rPh sb="6" eb="8">
      <t>スウリョウ</t>
    </rPh>
    <phoneticPr fontId="2"/>
  </si>
  <si>
    <t>**発注単価_文字列</t>
    <phoneticPr fontId="2"/>
  </si>
  <si>
    <t>※1</t>
  </si>
  <si>
    <t>※1</t>
    <phoneticPr fontId="2"/>
  </si>
  <si>
    <t>**発注残数_文字列</t>
    <rPh sb="2" eb="4">
      <t>ハッチュウ</t>
    </rPh>
    <rPh sb="4" eb="5">
      <t>ザン</t>
    </rPh>
    <rPh sb="5" eb="6">
      <t>スウ</t>
    </rPh>
    <phoneticPr fontId="2"/>
  </si>
  <si>
    <t>**小計発注残数_文字列</t>
    <rPh sb="4" eb="6">
      <t>ハッチュウ</t>
    </rPh>
    <rPh sb="6" eb="7">
      <t>ザン</t>
    </rPh>
    <rPh sb="7" eb="8">
      <t>スウ</t>
    </rPh>
    <phoneticPr fontId="2"/>
  </si>
  <si>
    <t>**部門計発注残数_文字列</t>
    <rPh sb="5" eb="7">
      <t>ハッチュウ</t>
    </rPh>
    <rPh sb="7" eb="8">
      <t>ザン</t>
    </rPh>
    <rPh sb="8" eb="9">
      <t>スウ</t>
    </rPh>
    <phoneticPr fontId="2"/>
  </si>
  <si>
    <t>**合計仕入数量_文字列</t>
    <rPh sb="4" eb="6">
      <t>シイレ</t>
    </rPh>
    <rPh sb="6" eb="8">
      <t>スウリョウ</t>
    </rPh>
    <phoneticPr fontId="2"/>
  </si>
  <si>
    <t>**仕入数量_文字列</t>
    <rPh sb="2" eb="4">
      <t>シイレ</t>
    </rPh>
    <rPh sb="4" eb="6">
      <t>スウリョウ</t>
    </rPh>
    <phoneticPr fontId="2"/>
  </si>
  <si>
    <t>**小計仕入数量_文字列</t>
    <rPh sb="4" eb="6">
      <t>シイレ</t>
    </rPh>
    <rPh sb="6" eb="8">
      <t>スウリョウ</t>
    </rPh>
    <phoneticPr fontId="2"/>
  </si>
  <si>
    <t>**部門計仕入数量_文字列</t>
    <rPh sb="5" eb="7">
      <t>シイレ</t>
    </rPh>
    <rPh sb="7" eb="9">
      <t>スウリョウ</t>
    </rPh>
    <phoneticPr fontId="2"/>
  </si>
  <si>
    <t>**合計発注残数_文字列</t>
    <rPh sb="4" eb="6">
      <t>ハッチュウ</t>
    </rPh>
    <rPh sb="6" eb="7">
      <t>ザン</t>
    </rPh>
    <rPh sb="7" eb="8">
      <t>スウ</t>
    </rPh>
    <phoneticPr fontId="2"/>
  </si>
  <si>
    <t>**仕入単価_文字列</t>
    <rPh sb="2" eb="4">
      <t>シイレ</t>
    </rPh>
    <rPh sb="4" eb="6">
      <t>タンカ</t>
    </rPh>
    <phoneticPr fontId="2"/>
  </si>
  <si>
    <t>※1:セルの書式設定に従って出力されます</t>
    <rPh sb="6" eb="8">
      <t>ショシキ</t>
    </rPh>
    <rPh sb="8" eb="10">
      <t>セッテイ</t>
    </rPh>
    <rPh sb="11" eb="12">
      <t>シタガ</t>
    </rPh>
    <rPh sb="14" eb="16">
      <t>シュツリョク</t>
    </rPh>
    <phoneticPr fontId="2"/>
  </si>
  <si>
    <t>発注・仕入　伝票毎対比表</t>
    <rPh sb="6" eb="8">
      <t>デンピョウ</t>
    </rPh>
    <rPh sb="8" eb="9">
      <t>ゴト</t>
    </rPh>
    <rPh sb="9" eb="12">
      <t>タイヒヒョウ</t>
    </rPh>
    <phoneticPr fontId="2"/>
  </si>
  <si>
    <t>【使用上の注意点】</t>
    <rPh sb="1" eb="4">
      <t>シヨウジョウ</t>
    </rPh>
    <rPh sb="5" eb="8">
      <t>チュウイテン</t>
    </rPh>
    <phoneticPr fontId="2"/>
  </si>
  <si>
    <t>**発注日</t>
    <phoneticPr fontId="2"/>
  </si>
  <si>
    <t>**発注伝票番号</t>
    <phoneticPr fontId="2"/>
  </si>
  <si>
    <t>**仕入先名</t>
    <phoneticPr fontId="2"/>
  </si>
  <si>
    <t>**納期</t>
    <phoneticPr fontId="2"/>
  </si>
  <si>
    <t>**残管理</t>
    <phoneticPr fontId="2"/>
  </si>
  <si>
    <t>入荷区分</t>
    <rPh sb="0" eb="2">
      <t>ニュウカ</t>
    </rPh>
    <rPh sb="2" eb="4">
      <t>クブン</t>
    </rPh>
    <phoneticPr fontId="2"/>
  </si>
  <si>
    <t>1.集計条件　　伝票部門別に出力する　は、OFF　でご使用ください。</t>
    <rPh sb="2" eb="4">
      <t>シュウケイ</t>
    </rPh>
    <rPh sb="4" eb="6">
      <t>ジョウケン</t>
    </rPh>
    <rPh sb="8" eb="10">
      <t>デンピョウ</t>
    </rPh>
    <rPh sb="10" eb="12">
      <t>ブモン</t>
    </rPh>
    <rPh sb="12" eb="13">
      <t>ベツ</t>
    </rPh>
    <rPh sb="14" eb="16">
      <t>シュツリョク</t>
    </rPh>
    <rPh sb="27" eb="29">
      <t>シヨウ</t>
    </rPh>
    <phoneticPr fontId="2"/>
  </si>
  <si>
    <t>2.１伝票内に複数の工事がある場合（明細で工事を入力する　ON　の時)</t>
    <rPh sb="3" eb="5">
      <t>デンピョウ</t>
    </rPh>
    <rPh sb="5" eb="6">
      <t>ナイ</t>
    </rPh>
    <rPh sb="7" eb="9">
      <t>フクスウ</t>
    </rPh>
    <rPh sb="10" eb="12">
      <t>コウジ</t>
    </rPh>
    <rPh sb="15" eb="17">
      <t>バアイ</t>
    </rPh>
    <rPh sb="18" eb="20">
      <t>メイサイ</t>
    </rPh>
    <rPh sb="21" eb="23">
      <t>コウジ</t>
    </rPh>
    <rPh sb="24" eb="26">
      <t>ニュウリョク</t>
    </rPh>
    <rPh sb="33" eb="34">
      <t>トキ</t>
    </rPh>
    <phoneticPr fontId="2"/>
  </si>
  <si>
    <t>　工事コードは「空白」工事名は「（工事名）他」と表示されます。</t>
    <rPh sb="1" eb="3">
      <t>コウジ</t>
    </rPh>
    <rPh sb="8" eb="10">
      <t>クウハク</t>
    </rPh>
    <rPh sb="11" eb="13">
      <t>コウジ</t>
    </rPh>
    <rPh sb="13" eb="14">
      <t>メイ</t>
    </rPh>
    <rPh sb="17" eb="19">
      <t>コウジ</t>
    </rPh>
    <rPh sb="19" eb="20">
      <t>メイ</t>
    </rPh>
    <rPh sb="21" eb="22">
      <t>ホカ</t>
    </rPh>
    <rPh sb="24" eb="26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</si>
</sst>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.0000;[Red]\-#,##0.0000"/>
    <numFmt numFmtId="178" formatCode="0.00_ "/>
    <numFmt numFmtId="179" formatCode="mm/dd/yy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indexed="8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127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Fill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left"/>
    </xf>
    <xf numFmtId="0" fontId="4" fillId="0" borderId="1" xfId="2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2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0" fillId="0" borderId="1" xfId="0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177" fontId="3" fillId="0" borderId="3" xfId="0" applyNumberFormat="1" applyFont="1" applyBorder="1" applyAlignment="1">
      <alignment vertical="center"/>
    </xf>
    <xf numFmtId="38" fontId="3" fillId="0" borderId="3" xfId="1" applyNumberFormat="1" applyFont="1" applyBorder="1" applyAlignment="1">
      <alignment vertical="center"/>
    </xf>
    <xf numFmtId="178" fontId="3" fillId="0" borderId="3" xfId="0" applyNumberFormat="1" applyFont="1" applyBorder="1" applyAlignment="1">
      <alignment vertical="center"/>
    </xf>
    <xf numFmtId="38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0" fillId="0" borderId="3" xfId="0" applyFill="1" applyBorder="1" applyAlignment="1"/>
    <xf numFmtId="0" fontId="3" fillId="0" borderId="0" xfId="0" applyFont="1" applyFill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 shrinkToFit="1"/>
    </xf>
    <xf numFmtId="38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38" fontId="3" fillId="0" borderId="4" xfId="1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38" fontId="3" fillId="0" borderId="5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11" fillId="0" borderId="0" xfId="2" applyFont="1">
      <alignment vertical="center"/>
    </xf>
    <xf numFmtId="4" fontId="3" fillId="0" borderId="3" xfId="0" applyNumberFormat="1" applyFont="1" applyBorder="1" applyAlignment="1">
      <alignment horizontal="left" vertical="center"/>
    </xf>
    <xf numFmtId="0" fontId="10" fillId="7" borderId="3" xfId="0" applyFont="1" applyFill="1" applyBorder="1" applyAlignment="1">
      <alignment vertical="center"/>
    </xf>
    <xf numFmtId="0" fontId="10" fillId="7" borderId="5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4" fontId="10" fillId="0" borderId="3" xfId="0" applyNumberFormat="1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0" fontId="10" fillId="6" borderId="4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5" xfId="0" applyFont="1" applyFill="1" applyBorder="1" applyAlignment="1">
      <alignment horizontal="right" vertical="center"/>
    </xf>
    <xf numFmtId="38" fontId="10" fillId="0" borderId="4" xfId="1" applyNumberFormat="1" applyFont="1" applyBorder="1" applyAlignment="1">
      <alignment horizontal="right" vertical="center"/>
    </xf>
    <xf numFmtId="38" fontId="10" fillId="0" borderId="3" xfId="1" applyNumberFormat="1" applyFont="1" applyBorder="1" applyAlignment="1">
      <alignment horizontal="right" vertical="center"/>
    </xf>
    <xf numFmtId="38" fontId="10" fillId="0" borderId="5" xfId="1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38" fontId="10" fillId="0" borderId="4" xfId="0" applyNumberFormat="1" applyFont="1" applyBorder="1" applyAlignment="1">
      <alignment horizontal="right" vertical="center"/>
    </xf>
    <xf numFmtId="38" fontId="10" fillId="0" borderId="3" xfId="0" applyNumberFormat="1" applyFont="1" applyBorder="1" applyAlignment="1">
      <alignment horizontal="right" vertical="center"/>
    </xf>
    <xf numFmtId="38" fontId="10" fillId="0" borderId="5" xfId="0" applyNumberFormat="1" applyFont="1" applyBorder="1" applyAlignment="1">
      <alignment horizontal="right" vertical="center"/>
    </xf>
    <xf numFmtId="177" fontId="10" fillId="0" borderId="4" xfId="1" applyNumberFormat="1" applyFont="1" applyBorder="1" applyAlignment="1">
      <alignment horizontal="right" vertical="center"/>
    </xf>
    <xf numFmtId="177" fontId="10" fillId="0" borderId="3" xfId="1" applyNumberFormat="1" applyFont="1" applyBorder="1" applyAlignment="1">
      <alignment horizontal="right" vertical="center"/>
    </xf>
    <xf numFmtId="177" fontId="10" fillId="0" borderId="5" xfId="1" applyNumberFormat="1" applyFont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right" vertical="center"/>
    </xf>
    <xf numFmtId="14" fontId="10" fillId="5" borderId="4" xfId="0" applyNumberFormat="1" applyFont="1" applyFill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/>
    </xf>
    <xf numFmtId="14" fontId="10" fillId="5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179" fontId="10" fillId="9" borderId="4" xfId="0" applyNumberFormat="1" applyFont="1" applyFill="1" applyBorder="1" applyAlignment="1">
      <alignment horizontal="left" vertical="center"/>
    </xf>
    <xf numFmtId="179" fontId="10" fillId="9" borderId="3" xfId="0" applyNumberFormat="1" applyFont="1" applyFill="1" applyBorder="1" applyAlignment="1">
      <alignment horizontal="left" vertical="center"/>
    </xf>
    <xf numFmtId="179" fontId="10" fillId="9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18"/>
  <sheetViews>
    <sheetView tabSelected="1" topLeftCell="I1" zoomScaleNormal="100" zoomScaleSheetLayoutView="100" workbookViewId="0">
      <selection activeCell="I1" sqref="I1"/>
    </sheetView>
  </sheetViews>
  <sheetFormatPr defaultColWidth="1.625" defaultRowHeight="10.5" customHeight="1" x14ac:dyDescent="0.15"/>
  <cols>
    <col min="1" max="1" width="8.25" style="45" hidden="1" customWidth="1"/>
    <col min="2" max="2" width="2.25" style="8" hidden="1" customWidth="1"/>
    <col min="3" max="3" width="7" style="44" hidden="1" customWidth="1"/>
    <col min="4" max="4" width="2.25" style="44" hidden="1" customWidth="1"/>
    <col min="5" max="5" width="5.125" style="44" hidden="1" customWidth="1"/>
    <col min="6" max="6" width="2.25" style="44" hidden="1" customWidth="1"/>
    <col min="7" max="7" width="5.25" style="44" hidden="1" customWidth="1"/>
    <col min="8" max="8" width="3" style="44" hidden="1" customWidth="1"/>
    <col min="9" max="10" width="1.625" style="44" customWidth="1"/>
    <col min="11" max="11" width="1.625" style="8" customWidth="1"/>
    <col min="12" max="90" width="1.625" style="8"/>
    <col min="91" max="92" width="2.25" style="8" bestFit="1" customWidth="1"/>
    <col min="93" max="16384" width="1.625" style="8"/>
  </cols>
  <sheetData>
    <row r="1" spans="1:98" ht="17.25" customHeight="1" x14ac:dyDescent="0.15"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23"/>
      <c r="Z1" s="23"/>
      <c r="AA1" s="23"/>
      <c r="AB1" s="23"/>
      <c r="AC1" s="125" t="s">
        <v>154</v>
      </c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23"/>
      <c r="BZ1" s="23"/>
      <c r="CA1" s="23"/>
      <c r="CB1" s="23"/>
      <c r="CC1" s="23"/>
      <c r="CD1" s="24" t="s">
        <v>114</v>
      </c>
      <c r="CE1" s="15"/>
      <c r="CF1" s="14"/>
      <c r="CG1" s="14"/>
      <c r="CH1" s="14"/>
      <c r="CI1" s="14"/>
      <c r="CJ1" s="14"/>
      <c r="CK1" s="20"/>
      <c r="CL1" s="20"/>
      <c r="CM1" s="21" t="s">
        <v>104</v>
      </c>
      <c r="CN1" s="122" t="s">
        <v>105</v>
      </c>
      <c r="CO1" s="122"/>
      <c r="CP1" s="122"/>
      <c r="CQ1" s="122"/>
      <c r="CR1" s="122"/>
    </row>
    <row r="2" spans="1:98" ht="17.25" customHeight="1" x14ac:dyDescent="0.15">
      <c r="L2" s="18" t="s">
        <v>79</v>
      </c>
      <c r="M2" s="18"/>
      <c r="N2" s="18"/>
      <c r="O2" s="18"/>
      <c r="P2" s="8" t="s">
        <v>44</v>
      </c>
      <c r="Y2" s="8" t="s">
        <v>74</v>
      </c>
      <c r="AC2" s="115" t="s">
        <v>33</v>
      </c>
      <c r="AD2" s="115"/>
      <c r="AE2" s="115"/>
      <c r="AF2" s="115"/>
      <c r="AG2" s="115"/>
      <c r="AH2" s="115"/>
      <c r="AI2" s="115"/>
      <c r="AJ2" s="115"/>
      <c r="AK2" s="8" t="s">
        <v>77</v>
      </c>
      <c r="AL2" s="121" t="s">
        <v>34</v>
      </c>
      <c r="AM2" s="121"/>
      <c r="AN2" s="121"/>
      <c r="AO2" s="121"/>
      <c r="AP2" s="121"/>
      <c r="AQ2" s="121"/>
      <c r="AR2" s="121"/>
      <c r="AS2" s="121"/>
      <c r="AT2" s="12"/>
      <c r="AV2" s="116" t="s">
        <v>78</v>
      </c>
      <c r="AW2" s="116"/>
      <c r="AX2" s="116"/>
      <c r="AY2" s="116"/>
      <c r="BA2" s="121" t="s">
        <v>16</v>
      </c>
      <c r="BB2" s="121"/>
      <c r="BC2" s="121"/>
      <c r="BD2" s="121"/>
      <c r="BE2" s="121"/>
      <c r="BF2" s="121"/>
      <c r="BG2" s="121"/>
      <c r="BH2" s="121"/>
      <c r="BI2" s="121"/>
      <c r="BJ2" s="121"/>
      <c r="BL2" s="12" t="s">
        <v>77</v>
      </c>
      <c r="BM2" s="12"/>
      <c r="BO2" s="121" t="s">
        <v>17</v>
      </c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CA2" s="123" t="s">
        <v>10</v>
      </c>
      <c r="CB2" s="123"/>
      <c r="CC2" s="123"/>
      <c r="CD2" s="12"/>
      <c r="CE2" s="124" t="s">
        <v>11</v>
      </c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</row>
    <row r="3" spans="1:98" ht="17.25" customHeight="1" x14ac:dyDescent="0.15">
      <c r="L3" s="12" t="s">
        <v>116</v>
      </c>
      <c r="M3" s="12"/>
      <c r="N3" s="13"/>
      <c r="O3" s="12"/>
      <c r="P3" s="13" t="s">
        <v>117</v>
      </c>
      <c r="Q3" s="13"/>
      <c r="R3" s="13"/>
      <c r="S3" s="12"/>
      <c r="T3" s="25"/>
      <c r="U3" s="25"/>
      <c r="V3" s="25"/>
      <c r="W3" s="11"/>
      <c r="X3" s="11"/>
      <c r="Y3" s="116" t="s">
        <v>73</v>
      </c>
      <c r="Z3" s="116"/>
      <c r="AA3" s="116"/>
      <c r="AC3" s="121" t="s">
        <v>35</v>
      </c>
      <c r="AD3" s="121"/>
      <c r="AE3" s="121"/>
      <c r="AF3" s="121"/>
      <c r="AG3" s="121"/>
      <c r="AH3" s="121"/>
      <c r="AI3" s="121"/>
      <c r="AJ3" s="121"/>
      <c r="AK3" s="8" t="s">
        <v>108</v>
      </c>
      <c r="AL3" s="121" t="s">
        <v>36</v>
      </c>
      <c r="AM3" s="121"/>
      <c r="AN3" s="121"/>
      <c r="AO3" s="121"/>
      <c r="AP3" s="121"/>
      <c r="AQ3" s="121"/>
      <c r="AR3" s="121"/>
      <c r="AS3" s="121"/>
      <c r="AV3" s="123" t="s">
        <v>76</v>
      </c>
      <c r="AW3" s="123"/>
      <c r="AX3" s="123"/>
      <c r="AY3" s="123"/>
      <c r="BA3" s="121" t="s">
        <v>39</v>
      </c>
      <c r="BB3" s="121"/>
      <c r="BC3" s="121"/>
      <c r="BD3" s="121"/>
      <c r="BE3" s="121"/>
      <c r="BF3" s="121"/>
      <c r="BG3" s="121"/>
      <c r="BH3" s="121"/>
      <c r="BI3" s="121"/>
      <c r="BJ3" s="121"/>
      <c r="BK3" s="12"/>
      <c r="BL3" s="12" t="s">
        <v>77</v>
      </c>
      <c r="BM3" s="12"/>
      <c r="BO3" s="121" t="s">
        <v>41</v>
      </c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"/>
      <c r="CA3" s="123" t="s">
        <v>0</v>
      </c>
      <c r="CB3" s="123"/>
      <c r="CC3" s="123"/>
      <c r="CD3" s="12"/>
      <c r="CE3" s="124" t="s">
        <v>86</v>
      </c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</row>
    <row r="4" spans="1:98" s="12" customFormat="1" ht="17.25" customHeight="1" x14ac:dyDescent="0.15">
      <c r="L4" s="12" t="s">
        <v>75</v>
      </c>
      <c r="M4" s="27"/>
      <c r="N4" s="28"/>
      <c r="O4" s="27"/>
      <c r="P4" s="113" t="s">
        <v>31</v>
      </c>
      <c r="Q4" s="113"/>
      <c r="R4" s="113"/>
      <c r="S4" s="27" t="s">
        <v>77</v>
      </c>
      <c r="T4" s="114" t="s">
        <v>32</v>
      </c>
      <c r="U4" s="114"/>
      <c r="V4" s="114"/>
      <c r="W4" s="27"/>
      <c r="X4" s="27"/>
      <c r="Y4" s="117" t="s">
        <v>72</v>
      </c>
      <c r="Z4" s="117"/>
      <c r="AA4" s="117"/>
      <c r="AB4" s="27"/>
      <c r="AC4" s="113" t="s">
        <v>37</v>
      </c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26" t="s">
        <v>27</v>
      </c>
      <c r="AW4" s="126"/>
      <c r="AX4" s="126"/>
      <c r="AY4" s="126"/>
      <c r="AZ4" s="27"/>
      <c r="BA4" s="113" t="s">
        <v>19</v>
      </c>
      <c r="BB4" s="113"/>
      <c r="BC4" s="113"/>
      <c r="BD4" s="113"/>
      <c r="BE4" s="113"/>
      <c r="BF4" s="113"/>
      <c r="BG4" s="113"/>
      <c r="BH4" s="113"/>
      <c r="BI4" s="113"/>
      <c r="BJ4" s="113"/>
      <c r="BK4" s="27"/>
      <c r="BL4" s="27" t="s">
        <v>77</v>
      </c>
      <c r="BM4" s="27"/>
      <c r="BN4" s="27"/>
      <c r="BO4" s="113" t="s">
        <v>21</v>
      </c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27"/>
      <c r="CR4" s="19"/>
    </row>
    <row r="5" spans="1:98" s="12" customFormat="1" ht="10.5" customHeight="1" x14ac:dyDescent="0.15">
      <c r="G5" s="36"/>
      <c r="H5" s="36"/>
      <c r="I5" s="36"/>
      <c r="J5" s="36"/>
      <c r="L5" s="74" t="s">
        <v>75</v>
      </c>
      <c r="M5" s="75"/>
      <c r="N5" s="75"/>
      <c r="O5" s="76"/>
      <c r="P5" s="74" t="s">
        <v>74</v>
      </c>
      <c r="Q5" s="75"/>
      <c r="R5" s="75"/>
      <c r="S5" s="76"/>
      <c r="T5" s="74" t="s">
        <v>161</v>
      </c>
      <c r="U5" s="75"/>
      <c r="V5" s="75"/>
      <c r="W5" s="76"/>
      <c r="X5" s="74" t="s">
        <v>116</v>
      </c>
      <c r="Y5" s="75"/>
      <c r="Z5" s="76"/>
      <c r="AA5" s="74" t="s">
        <v>73</v>
      </c>
      <c r="AB5" s="75"/>
      <c r="AC5" s="75"/>
      <c r="AD5" s="76"/>
      <c r="AE5" s="74" t="s">
        <v>78</v>
      </c>
      <c r="AF5" s="75"/>
      <c r="AG5" s="75"/>
      <c r="AH5" s="75"/>
      <c r="AI5" s="75"/>
      <c r="AJ5" s="75"/>
      <c r="AK5" s="75"/>
      <c r="AL5" s="75"/>
      <c r="AM5" s="75"/>
      <c r="AN5" s="76"/>
      <c r="AO5" s="74" t="s">
        <v>80</v>
      </c>
      <c r="AP5" s="75"/>
      <c r="AQ5" s="75"/>
      <c r="AR5" s="75"/>
      <c r="AS5" s="75"/>
      <c r="AT5" s="76"/>
      <c r="AU5" s="74" t="s">
        <v>82</v>
      </c>
      <c r="AV5" s="75"/>
      <c r="AW5" s="75"/>
      <c r="AX5" s="75"/>
      <c r="AY5" s="75"/>
      <c r="AZ5" s="76"/>
      <c r="BA5" s="74" t="s">
        <v>81</v>
      </c>
      <c r="BB5" s="75"/>
      <c r="BC5" s="75"/>
      <c r="BD5" s="75"/>
      <c r="BE5" s="75"/>
      <c r="BF5" s="76"/>
      <c r="BG5" s="74" t="s">
        <v>83</v>
      </c>
      <c r="BH5" s="75"/>
      <c r="BI5" s="75"/>
      <c r="BJ5" s="75"/>
      <c r="BK5" s="75"/>
      <c r="BL5" s="76"/>
      <c r="BM5" s="74" t="s">
        <v>84</v>
      </c>
      <c r="BN5" s="75"/>
      <c r="BO5" s="75"/>
      <c r="BP5" s="75"/>
      <c r="BQ5" s="75"/>
      <c r="BR5" s="75"/>
      <c r="BS5" s="76"/>
      <c r="BT5" s="74" t="s">
        <v>85</v>
      </c>
      <c r="BU5" s="75"/>
      <c r="BV5" s="75"/>
      <c r="BW5" s="75"/>
      <c r="BX5" s="75"/>
      <c r="BY5" s="75"/>
      <c r="BZ5" s="76"/>
      <c r="CA5" s="74" t="s">
        <v>87</v>
      </c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6"/>
    </row>
    <row r="6" spans="1:98" s="12" customFormat="1" ht="10.5" hidden="1" customHeight="1" x14ac:dyDescent="0.15">
      <c r="A6" s="47" t="s">
        <v>157</v>
      </c>
      <c r="B6" s="47">
        <f>IF(A6="**発注伝票番号",9,IF(A6="",1,2))</f>
        <v>9</v>
      </c>
      <c r="C6" s="46" t="s">
        <v>156</v>
      </c>
      <c r="D6" s="46">
        <f>IF(C6="**発注日",9,IF(C6="",1,2))</f>
        <v>9</v>
      </c>
      <c r="E6" s="48" t="s">
        <v>158</v>
      </c>
      <c r="F6" s="48">
        <f>IF(E6="**仕入先名",9,IF(E6="",1,2))</f>
        <v>9</v>
      </c>
      <c r="G6" s="36"/>
      <c r="H6" s="66" t="str">
        <f>IF(L5&lt;&gt;L6,"〇",IF(H5&lt;&gt;"〇","×",IF(CB5&lt;&gt;CB6,"×","〇")))</f>
        <v>〇</v>
      </c>
      <c r="I6" s="36"/>
      <c r="J6" s="36"/>
      <c r="L6" s="89" t="str">
        <f>IF(B6=9,"",IF(B6=1,L5,A6))</f>
        <v/>
      </c>
      <c r="M6" s="90"/>
      <c r="N6" s="90"/>
      <c r="O6" s="91"/>
      <c r="P6" s="107" t="str">
        <f>IF(D6=9,"",IF(D6=1,P5,C6))</f>
        <v/>
      </c>
      <c r="Q6" s="108"/>
      <c r="R6" s="108"/>
      <c r="S6" s="109"/>
      <c r="T6" s="110"/>
      <c r="U6" s="111"/>
      <c r="V6" s="111"/>
      <c r="W6" s="112"/>
      <c r="X6" s="80" t="s">
        <v>160</v>
      </c>
      <c r="Y6" s="81"/>
      <c r="Z6" s="82"/>
      <c r="AA6" s="118" t="s">
        <v>159</v>
      </c>
      <c r="AB6" s="119"/>
      <c r="AC6" s="119"/>
      <c r="AD6" s="120"/>
      <c r="AE6" s="51"/>
      <c r="AF6" s="69" t="str">
        <f>IF(F6=9,"",IF(F6=1,AF5,E6))</f>
        <v/>
      </c>
      <c r="AG6" s="69"/>
      <c r="AH6" s="69"/>
      <c r="AI6" s="69"/>
      <c r="AJ6" s="69"/>
      <c r="AK6" s="69"/>
      <c r="AL6" s="69"/>
      <c r="AM6" s="69"/>
      <c r="AN6" s="70"/>
      <c r="AO6" s="101"/>
      <c r="AP6" s="102"/>
      <c r="AQ6" s="102"/>
      <c r="AR6" s="102"/>
      <c r="AS6" s="102"/>
      <c r="AT6" s="103"/>
      <c r="AU6" s="98"/>
      <c r="AV6" s="99"/>
      <c r="AW6" s="99"/>
      <c r="AX6" s="99"/>
      <c r="AY6" s="99"/>
      <c r="AZ6" s="100"/>
      <c r="BA6" s="95"/>
      <c r="BB6" s="96"/>
      <c r="BC6" s="96"/>
      <c r="BD6" s="96"/>
      <c r="BE6" s="96"/>
      <c r="BF6" s="97"/>
      <c r="BG6" s="92"/>
      <c r="BH6" s="93"/>
      <c r="BI6" s="93"/>
      <c r="BJ6" s="93"/>
      <c r="BK6" s="93"/>
      <c r="BL6" s="94"/>
      <c r="BM6" s="95"/>
      <c r="BN6" s="96"/>
      <c r="BO6" s="96"/>
      <c r="BP6" s="96"/>
      <c r="BQ6" s="96"/>
      <c r="BR6" s="96"/>
      <c r="BS6" s="97"/>
      <c r="BT6" s="98"/>
      <c r="BU6" s="99"/>
      <c r="BV6" s="99"/>
      <c r="BW6" s="99"/>
      <c r="BX6" s="99"/>
      <c r="BY6" s="99"/>
      <c r="BZ6" s="100"/>
      <c r="CA6" s="51"/>
      <c r="CB6" s="73" t="s">
        <v>6</v>
      </c>
      <c r="CC6" s="73"/>
      <c r="CD6" s="73"/>
      <c r="CE6" s="73"/>
      <c r="CF6" s="73"/>
      <c r="CG6" s="73"/>
      <c r="CH6" s="73"/>
      <c r="CI6" s="63" t="s">
        <v>2</v>
      </c>
      <c r="CJ6" s="63"/>
      <c r="CK6" s="63"/>
      <c r="CL6" s="63"/>
      <c r="CM6" s="63"/>
      <c r="CN6" s="63"/>
      <c r="CO6" s="63"/>
      <c r="CP6" s="63"/>
      <c r="CQ6" s="63"/>
      <c r="CR6" s="64"/>
      <c r="CS6" s="8"/>
    </row>
    <row r="7" spans="1:98" s="12" customFormat="1" ht="10.5" customHeight="1" x14ac:dyDescent="0.15">
      <c r="B7" s="36"/>
      <c r="C7" s="36"/>
      <c r="D7" s="36"/>
      <c r="E7" s="36"/>
      <c r="F7" s="36"/>
      <c r="G7" s="49">
        <f ca="1">IF(X7="数量",IF(ISERROR(VALUE(BM7)),0,VALUE(BM7)),IF(ISERROR(VALUE(BT7)),0,VALUE(BT7)))</f>
        <v>0</v>
      </c>
      <c r="H7" s="66" t="str">
        <f ca="1">INDIRECT("h"&amp;ROW()-1)</f>
        <v>〇</v>
      </c>
      <c r="I7" s="36"/>
      <c r="J7" s="36"/>
      <c r="K7" s="36"/>
      <c r="L7" s="104" t="str">
        <f ca="1">IF(INDIRECT("L"&amp;ROW()-1)="**発注伝票番号","",INDIRECT("L"&amp;ROW()-1))</f>
        <v/>
      </c>
      <c r="M7" s="105"/>
      <c r="N7" s="105"/>
      <c r="O7" s="106"/>
      <c r="P7" s="77" t="str">
        <f ca="1">IF(INDIRECT("P"&amp;ROW()-1)="**発注日","",INDIRECT("P"&amp;ROW()-1))</f>
        <v/>
      </c>
      <c r="Q7" s="78"/>
      <c r="R7" s="78"/>
      <c r="S7" s="79"/>
      <c r="T7" s="110" t="str">
        <f ca="1">IF(G7&gt;0,"未納","完納")</f>
        <v>完納</v>
      </c>
      <c r="U7" s="111"/>
      <c r="V7" s="111"/>
      <c r="W7" s="112"/>
      <c r="X7" s="77" t="str">
        <f ca="1">IF(INDIRECT("X"&amp;ROW()-1)="**残管理","",INDIRECT("X"&amp;ROW()-1))</f>
        <v/>
      </c>
      <c r="Y7" s="78"/>
      <c r="Z7" s="79"/>
      <c r="AA7" s="77" t="str">
        <f ca="1">IF(INDIRECT("AA"&amp;ROW()-1)="**納期","",INDIRECT("AA"&amp;ROW()-1))</f>
        <v/>
      </c>
      <c r="AB7" s="78"/>
      <c r="AC7" s="78"/>
      <c r="AD7" s="79"/>
      <c r="AE7" s="51"/>
      <c r="AF7" s="71" t="str">
        <f ca="1">IF(INDIRECT("AF"&amp;ROW()-1)="**仕入先名","",INDIRECT("AF"&amp;ROW()-1))</f>
        <v/>
      </c>
      <c r="AG7" s="71"/>
      <c r="AH7" s="71"/>
      <c r="AI7" s="71"/>
      <c r="AJ7" s="71"/>
      <c r="AK7" s="71"/>
      <c r="AL7" s="71"/>
      <c r="AM7" s="71"/>
      <c r="AN7" s="72"/>
      <c r="AO7" s="83" t="s">
        <v>138</v>
      </c>
      <c r="AP7" s="84"/>
      <c r="AQ7" s="84"/>
      <c r="AR7" s="84"/>
      <c r="AS7" s="84"/>
      <c r="AT7" s="85"/>
      <c r="AU7" s="86" t="s">
        <v>61</v>
      </c>
      <c r="AV7" s="87"/>
      <c r="AW7" s="87"/>
      <c r="AX7" s="87"/>
      <c r="AY7" s="87"/>
      <c r="AZ7" s="88"/>
      <c r="BA7" s="83" t="s">
        <v>149</v>
      </c>
      <c r="BB7" s="84"/>
      <c r="BC7" s="84"/>
      <c r="BD7" s="84"/>
      <c r="BE7" s="84"/>
      <c r="BF7" s="85"/>
      <c r="BG7" s="86" t="s">
        <v>64</v>
      </c>
      <c r="BH7" s="87"/>
      <c r="BI7" s="87"/>
      <c r="BJ7" s="87"/>
      <c r="BK7" s="87"/>
      <c r="BL7" s="88"/>
      <c r="BM7" s="83" t="s">
        <v>145</v>
      </c>
      <c r="BN7" s="84"/>
      <c r="BO7" s="84"/>
      <c r="BP7" s="84"/>
      <c r="BQ7" s="84"/>
      <c r="BR7" s="84"/>
      <c r="BS7" s="85"/>
      <c r="BT7" s="86" t="s">
        <v>65</v>
      </c>
      <c r="BU7" s="87"/>
      <c r="BV7" s="87"/>
      <c r="BW7" s="87"/>
      <c r="BX7" s="87"/>
      <c r="BY7" s="87"/>
      <c r="BZ7" s="88"/>
      <c r="CA7" s="51"/>
      <c r="CB7" s="68" t="str">
        <f ca="1">IF(H7="×"," ",(IF(INDIRECT("CB"&amp;ROW()-1)="**工事コード","",INDIRECT("CB"&amp;ROW()-1))))</f>
        <v/>
      </c>
      <c r="CC7" s="68"/>
      <c r="CD7" s="68"/>
      <c r="CE7" s="68"/>
      <c r="CF7" s="68"/>
      <c r="CG7" s="68"/>
      <c r="CH7" s="68"/>
      <c r="CI7" s="50" t="str">
        <f ca="1">IF(INDIRECT("CI"&amp;ROW()-1)="**工事名","",INDIRECT("CI"&amp;ROW()-1)) &amp; IF(H7="×","　他","")</f>
        <v/>
      </c>
      <c r="CJ7" s="50"/>
      <c r="CK7" s="50"/>
      <c r="CL7" s="50"/>
      <c r="CM7" s="50"/>
      <c r="CN7" s="50"/>
      <c r="CO7" s="50"/>
      <c r="CP7" s="50"/>
      <c r="CQ7" s="50"/>
      <c r="CR7" s="52"/>
      <c r="CS7" s="8"/>
    </row>
    <row r="8" spans="1:98" s="12" customFormat="1" ht="10.5" hidden="1" customHeight="1" x14ac:dyDescent="0.15">
      <c r="B8" s="36"/>
      <c r="C8" s="36"/>
      <c r="D8" s="36"/>
      <c r="E8" s="36"/>
      <c r="F8" s="36"/>
      <c r="G8" s="36"/>
      <c r="H8" s="36"/>
      <c r="I8" s="36"/>
      <c r="J8" s="36"/>
      <c r="K8" s="36"/>
      <c r="L8" s="65"/>
      <c r="M8" s="37"/>
      <c r="N8" s="37"/>
      <c r="O8" s="37"/>
      <c r="P8" s="38"/>
      <c r="Q8" s="39"/>
      <c r="R8" s="39"/>
      <c r="S8" s="39"/>
      <c r="T8" s="29"/>
      <c r="U8" s="29"/>
      <c r="V8" s="29"/>
      <c r="W8" s="29"/>
      <c r="X8" s="37"/>
      <c r="Y8" s="37"/>
      <c r="Z8" s="37"/>
      <c r="AA8" s="37"/>
      <c r="AB8" s="37"/>
      <c r="AC8" s="37"/>
      <c r="AD8" s="37"/>
      <c r="AE8" s="41"/>
      <c r="AF8" s="41"/>
      <c r="AG8" s="41"/>
      <c r="AH8" s="41"/>
      <c r="AI8" s="41"/>
      <c r="AJ8" s="41"/>
      <c r="AK8" s="41"/>
      <c r="AL8" s="37"/>
      <c r="AM8" s="37"/>
      <c r="AN8" s="62"/>
      <c r="AO8" s="51"/>
      <c r="AP8" s="29"/>
      <c r="AQ8" s="29"/>
      <c r="AR8" s="29"/>
      <c r="AS8" s="29"/>
      <c r="AT8" s="60"/>
      <c r="AU8" s="51"/>
      <c r="AV8" s="29"/>
      <c r="AW8" s="29"/>
      <c r="AX8" s="29"/>
      <c r="AY8" s="29"/>
      <c r="AZ8" s="55"/>
      <c r="BA8" s="51"/>
      <c r="BB8" s="29"/>
      <c r="BC8" s="29"/>
      <c r="BD8" s="29"/>
      <c r="BE8" s="29"/>
      <c r="BF8" s="60"/>
      <c r="BG8" s="58"/>
      <c r="BH8" s="31"/>
      <c r="BI8" s="31"/>
      <c r="BJ8" s="31"/>
      <c r="BK8" s="31"/>
      <c r="BL8" s="59"/>
      <c r="BM8" s="56"/>
      <c r="BN8" s="32"/>
      <c r="BO8" s="32"/>
      <c r="BP8" s="33"/>
      <c r="BQ8" s="33"/>
      <c r="BR8" s="34"/>
      <c r="BS8" s="57"/>
      <c r="BT8" s="54"/>
      <c r="BU8" s="34"/>
      <c r="BV8" s="34"/>
      <c r="BW8" s="34"/>
      <c r="BX8" s="31"/>
      <c r="BY8" s="31"/>
      <c r="BZ8" s="55"/>
      <c r="CA8" s="51"/>
      <c r="CB8" s="29"/>
      <c r="CC8" s="29"/>
      <c r="CD8" s="31"/>
      <c r="CE8" s="31"/>
      <c r="CF8" s="29"/>
      <c r="CG8" s="29"/>
      <c r="CH8" s="29"/>
      <c r="CI8" s="29"/>
      <c r="CJ8" s="35"/>
      <c r="CK8" s="35"/>
      <c r="CL8" s="35"/>
      <c r="CM8" s="35"/>
      <c r="CN8" s="35"/>
      <c r="CO8" s="29"/>
      <c r="CP8" s="29"/>
      <c r="CQ8" s="29"/>
      <c r="CR8" s="60"/>
      <c r="CS8" s="8"/>
      <c r="CT8" s="30"/>
    </row>
    <row r="9" spans="1:98" ht="10.5" customHeight="1" x14ac:dyDescent="0.15">
      <c r="B9" s="40"/>
      <c r="C9" s="40"/>
      <c r="D9" s="40"/>
      <c r="E9" s="40"/>
      <c r="F9" s="40"/>
      <c r="G9" s="40"/>
      <c r="H9" s="40"/>
      <c r="I9" s="40"/>
      <c r="J9" s="40"/>
      <c r="K9" s="40"/>
      <c r="L9" s="61" t="s">
        <v>113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83" t="s">
        <v>140</v>
      </c>
      <c r="AP9" s="84"/>
      <c r="AQ9" s="84"/>
      <c r="AR9" s="84"/>
      <c r="AS9" s="84"/>
      <c r="AT9" s="85"/>
      <c r="AU9" s="86" t="s">
        <v>67</v>
      </c>
      <c r="AV9" s="87"/>
      <c r="AW9" s="87"/>
      <c r="AX9" s="87"/>
      <c r="AY9" s="87"/>
      <c r="AZ9" s="88"/>
      <c r="BA9" s="83" t="s">
        <v>147</v>
      </c>
      <c r="BB9" s="84"/>
      <c r="BC9" s="84"/>
      <c r="BD9" s="84"/>
      <c r="BE9" s="84"/>
      <c r="BF9" s="85"/>
      <c r="BG9" s="86" t="s">
        <v>70</v>
      </c>
      <c r="BH9" s="87"/>
      <c r="BI9" s="87"/>
      <c r="BJ9" s="87"/>
      <c r="BK9" s="87"/>
      <c r="BL9" s="88"/>
      <c r="BM9" s="83" t="s">
        <v>151</v>
      </c>
      <c r="BN9" s="84"/>
      <c r="BO9" s="84"/>
      <c r="BP9" s="84"/>
      <c r="BQ9" s="84"/>
      <c r="BR9" s="84"/>
      <c r="BS9" s="85"/>
      <c r="BT9" s="86" t="s">
        <v>71</v>
      </c>
      <c r="BU9" s="87"/>
      <c r="BV9" s="87"/>
      <c r="BW9" s="87"/>
      <c r="BX9" s="87"/>
      <c r="BY9" s="87"/>
      <c r="BZ9" s="88"/>
      <c r="CA9" s="51"/>
      <c r="CB9" s="29"/>
      <c r="CC9" s="29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53"/>
      <c r="CT9" s="30"/>
    </row>
    <row r="10" spans="1:98" ht="10.5" customHeight="1" x14ac:dyDescent="0.1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J10" s="36"/>
      <c r="CT10" s="12"/>
    </row>
    <row r="11" spans="1:98" s="9" customFormat="1" ht="10.5" customHeight="1" x14ac:dyDescent="0.15">
      <c r="A11" s="4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AE11" s="43"/>
      <c r="AF11" s="43"/>
      <c r="AJ11" s="43"/>
      <c r="AK11" s="43"/>
      <c r="AL11" s="43"/>
      <c r="AM11" s="42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R11" s="12"/>
      <c r="CS11" s="12"/>
      <c r="CT11" s="12"/>
    </row>
    <row r="12" spans="1:98" ht="10.5" customHeight="1" x14ac:dyDescent="0.15">
      <c r="B12" s="42"/>
      <c r="C12" s="42"/>
      <c r="D12" s="42"/>
      <c r="E12" s="42"/>
      <c r="F12" s="42"/>
      <c r="G12" s="42"/>
      <c r="H12" s="42"/>
      <c r="I12" s="42"/>
      <c r="J12" s="42"/>
      <c r="K12" s="42"/>
      <c r="CS12" s="12"/>
      <c r="CT12" s="12"/>
    </row>
    <row r="13" spans="1:98" ht="10.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CS13" s="10"/>
      <c r="CT13" s="10"/>
    </row>
    <row r="14" spans="1:98" ht="10.5" customHeight="1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CS14" s="10"/>
      <c r="CT14" s="10"/>
    </row>
    <row r="15" spans="1:98" ht="10.5" customHeight="1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CS15" s="10"/>
      <c r="CT15" s="10"/>
    </row>
    <row r="16" spans="1:98" ht="10.5" customHeight="1" x14ac:dyDescent="0.15">
      <c r="B16" s="10"/>
      <c r="C16" s="10"/>
      <c r="D16" s="10"/>
      <c r="E16" s="10"/>
      <c r="F16" s="10"/>
      <c r="G16" s="10"/>
      <c r="H16" s="10"/>
      <c r="I16" s="10"/>
      <c r="J16" s="10"/>
      <c r="K16" s="10"/>
      <c r="CS16" s="10"/>
      <c r="CT16" s="10"/>
    </row>
    <row r="17" spans="2:98" ht="10.5" customHeight="1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CS17" s="10"/>
      <c r="CT17" s="10"/>
    </row>
    <row r="18" spans="2:98" ht="10.5" customHeight="1" x14ac:dyDescent="0.1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CS18" s="10"/>
      <c r="CT18" s="10"/>
    </row>
  </sheetData>
  <mergeCells count="69">
    <mergeCell ref="BO4:BY4"/>
    <mergeCell ref="BA5:BF5"/>
    <mergeCell ref="CN1:CR1"/>
    <mergeCell ref="CA2:CC2"/>
    <mergeCell ref="CA3:CC3"/>
    <mergeCell ref="CE2:CR2"/>
    <mergeCell ref="BA2:BJ2"/>
    <mergeCell ref="CE3:CR3"/>
    <mergeCell ref="AC1:BX1"/>
    <mergeCell ref="BO2:BY2"/>
    <mergeCell ref="BO3:BY3"/>
    <mergeCell ref="BA4:BJ4"/>
    <mergeCell ref="AL3:AS3"/>
    <mergeCell ref="AV3:AY3"/>
    <mergeCell ref="BA3:BJ3"/>
    <mergeCell ref="AV4:AY4"/>
    <mergeCell ref="BM9:BS9"/>
    <mergeCell ref="BM7:BS7"/>
    <mergeCell ref="BT7:BZ7"/>
    <mergeCell ref="BT6:BZ6"/>
    <mergeCell ref="BT9:BZ9"/>
    <mergeCell ref="BM6:BS6"/>
    <mergeCell ref="AC2:AJ2"/>
    <mergeCell ref="Y3:AA3"/>
    <mergeCell ref="Y4:AA4"/>
    <mergeCell ref="AA6:AD6"/>
    <mergeCell ref="AV2:AY2"/>
    <mergeCell ref="AL2:AS2"/>
    <mergeCell ref="AC3:AJ3"/>
    <mergeCell ref="AO5:AT5"/>
    <mergeCell ref="T5:W5"/>
    <mergeCell ref="T7:W7"/>
    <mergeCell ref="AE5:AN5"/>
    <mergeCell ref="T6:W6"/>
    <mergeCell ref="P4:R4"/>
    <mergeCell ref="T4:V4"/>
    <mergeCell ref="AC4:AU4"/>
    <mergeCell ref="P5:S5"/>
    <mergeCell ref="AU9:AZ9"/>
    <mergeCell ref="BG7:BL7"/>
    <mergeCell ref="AO9:AT9"/>
    <mergeCell ref="BG9:BL9"/>
    <mergeCell ref="L5:O5"/>
    <mergeCell ref="L6:O6"/>
    <mergeCell ref="BA9:BF9"/>
    <mergeCell ref="BG6:BL6"/>
    <mergeCell ref="BA6:BF6"/>
    <mergeCell ref="BA7:BF7"/>
    <mergeCell ref="AU6:AZ6"/>
    <mergeCell ref="AO6:AT6"/>
    <mergeCell ref="P7:S7"/>
    <mergeCell ref="L7:O7"/>
    <mergeCell ref="BG5:BL5"/>
    <mergeCell ref="P6:S6"/>
    <mergeCell ref="AA7:AD7"/>
    <mergeCell ref="X6:Z6"/>
    <mergeCell ref="X7:Z7"/>
    <mergeCell ref="AA5:AD5"/>
    <mergeCell ref="AO7:AT7"/>
    <mergeCell ref="X5:Z5"/>
    <mergeCell ref="CB7:CH7"/>
    <mergeCell ref="AF6:AN6"/>
    <mergeCell ref="AF7:AN7"/>
    <mergeCell ref="CB6:CH6"/>
    <mergeCell ref="CA5:CR5"/>
    <mergeCell ref="BM5:BS5"/>
    <mergeCell ref="BT5:BZ5"/>
    <mergeCell ref="AU5:AZ5"/>
    <mergeCell ref="AU7:AZ7"/>
  </mergeCells>
  <phoneticPr fontId="2"/>
  <pageMargins left="0.19685039370078741" right="0.19685039370078741" top="0.70866141732283472" bottom="0.59055118110236227" header="0.51181102362204722" footer="0.51181102362204722"/>
  <pageSetup paperSize="9" orientation="landscape" verticalDpi="400" r:id="rId1"/>
  <headerFooter alignWithMargins="0"/>
  <colBreaks count="1" manualBreakCount="1">
    <brk id="9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57"/>
  <sheetViews>
    <sheetView zoomScaleNormal="100"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2" style="2" customWidth="1"/>
    <col min="4" max="4" width="18.75" style="1" bestFit="1" customWidth="1"/>
    <col min="5" max="5" width="2.5" style="1" customWidth="1"/>
    <col min="6" max="6" width="20" style="1" bestFit="1" customWidth="1"/>
    <col min="7" max="7" width="4.125" style="1" bestFit="1" customWidth="1"/>
    <col min="8" max="8" width="21" style="1" bestFit="1" customWidth="1"/>
    <col min="9" max="9" width="4.125" style="1" bestFit="1" customWidth="1"/>
    <col min="10" max="10" width="22.875" style="1" bestFit="1" customWidth="1"/>
    <col min="11" max="11" width="4.125" style="1" bestFit="1" customWidth="1"/>
    <col min="12" max="12" width="21" style="1" bestFit="1" customWidth="1"/>
    <col min="13" max="13" width="4.125" style="1" bestFit="1" customWidth="1"/>
    <col min="14" max="16384" width="9" style="1"/>
  </cols>
  <sheetData>
    <row r="3" spans="2:12" x14ac:dyDescent="0.15">
      <c r="B3" s="3" t="s">
        <v>7</v>
      </c>
      <c r="D3" s="3" t="s">
        <v>3</v>
      </c>
      <c r="F3" s="3" t="s">
        <v>5</v>
      </c>
      <c r="H3" s="3" t="s">
        <v>12</v>
      </c>
      <c r="J3" s="3" t="s">
        <v>107</v>
      </c>
      <c r="L3" s="3" t="s">
        <v>13</v>
      </c>
    </row>
    <row r="4" spans="2:12" x14ac:dyDescent="0.15">
      <c r="B4" s="6" t="s">
        <v>4</v>
      </c>
      <c r="C4" s="4"/>
      <c r="D4" s="6" t="s">
        <v>4</v>
      </c>
      <c r="F4" s="6" t="s">
        <v>4</v>
      </c>
      <c r="H4" s="6" t="s">
        <v>4</v>
      </c>
      <c r="J4" s="6" t="s">
        <v>4</v>
      </c>
      <c r="L4" s="6" t="s">
        <v>4</v>
      </c>
    </row>
    <row r="5" spans="2:12" x14ac:dyDescent="0.15">
      <c r="B5" s="5" t="s">
        <v>8</v>
      </c>
      <c r="D5" s="5" t="s">
        <v>23</v>
      </c>
      <c r="F5" s="5" t="s">
        <v>43</v>
      </c>
      <c r="H5" s="5"/>
      <c r="J5" s="5"/>
      <c r="L5" s="5"/>
    </row>
    <row r="6" spans="2:12" x14ac:dyDescent="0.15">
      <c r="B6" s="5"/>
      <c r="D6" s="5" t="s">
        <v>42</v>
      </c>
      <c r="F6" s="5" t="s">
        <v>47</v>
      </c>
      <c r="H6" s="5"/>
      <c r="J6" s="5"/>
      <c r="L6" s="5"/>
    </row>
    <row r="7" spans="2:12" x14ac:dyDescent="0.15">
      <c r="B7" s="5" t="s">
        <v>9</v>
      </c>
      <c r="D7" s="5"/>
      <c r="F7" s="5" t="s">
        <v>134</v>
      </c>
      <c r="H7" s="5"/>
      <c r="J7" s="5"/>
      <c r="L7" s="5"/>
    </row>
    <row r="8" spans="2:12" x14ac:dyDescent="0.15">
      <c r="B8" s="5" t="s">
        <v>1</v>
      </c>
      <c r="D8" s="5"/>
      <c r="F8" s="5" t="s">
        <v>30</v>
      </c>
      <c r="H8" s="5"/>
      <c r="J8" s="5"/>
      <c r="L8" s="5"/>
    </row>
    <row r="9" spans="2:12" x14ac:dyDescent="0.15">
      <c r="B9" s="5" t="s">
        <v>112</v>
      </c>
      <c r="D9" s="5"/>
      <c r="F9" s="5" t="s">
        <v>115</v>
      </c>
      <c r="H9" s="5"/>
      <c r="J9" s="5"/>
      <c r="L9" s="5"/>
    </row>
    <row r="10" spans="2:12" x14ac:dyDescent="0.15">
      <c r="B10" s="5" t="s">
        <v>14</v>
      </c>
      <c r="D10" s="5"/>
      <c r="F10" s="5" t="s">
        <v>24</v>
      </c>
      <c r="H10" s="5"/>
      <c r="J10" s="5"/>
      <c r="L10" s="5"/>
    </row>
    <row r="11" spans="2:12" x14ac:dyDescent="0.15">
      <c r="B11" s="5"/>
      <c r="D11" s="5"/>
      <c r="F11" s="5" t="s">
        <v>25</v>
      </c>
      <c r="H11" s="5"/>
      <c r="J11" s="5"/>
      <c r="L11" s="5"/>
    </row>
    <row r="12" spans="2:12" x14ac:dyDescent="0.15">
      <c r="B12" s="5" t="s">
        <v>44</v>
      </c>
      <c r="D12" s="5"/>
      <c r="F12" s="5" t="s">
        <v>45</v>
      </c>
      <c r="H12" s="5"/>
      <c r="J12" s="5"/>
      <c r="L12" s="5"/>
    </row>
    <row r="13" spans="2:12" x14ac:dyDescent="0.15">
      <c r="B13" s="5" t="s">
        <v>117</v>
      </c>
      <c r="D13" s="5"/>
      <c r="F13" s="5" t="s">
        <v>28</v>
      </c>
      <c r="H13" s="5"/>
      <c r="J13" s="5"/>
      <c r="L13" s="5"/>
    </row>
    <row r="14" spans="2:12" x14ac:dyDescent="0.15">
      <c r="B14" s="5" t="s">
        <v>31</v>
      </c>
      <c r="D14" s="5"/>
      <c r="F14" s="22" t="s">
        <v>29</v>
      </c>
      <c r="H14" s="5"/>
      <c r="J14" s="5"/>
      <c r="L14" s="5"/>
    </row>
    <row r="15" spans="2:12" x14ac:dyDescent="0.15">
      <c r="B15" s="5" t="s">
        <v>32</v>
      </c>
      <c r="D15" s="5"/>
      <c r="F15" s="5" t="s">
        <v>22</v>
      </c>
      <c r="H15" s="5"/>
      <c r="J15" s="5"/>
      <c r="L15" s="5"/>
    </row>
    <row r="16" spans="2:12" x14ac:dyDescent="0.15">
      <c r="B16" s="5" t="s">
        <v>33</v>
      </c>
      <c r="D16" s="5"/>
      <c r="F16" s="5" t="s">
        <v>46</v>
      </c>
      <c r="H16" s="5"/>
      <c r="J16" s="5"/>
      <c r="L16" s="5"/>
    </row>
    <row r="17" spans="2:13" x14ac:dyDescent="0.15">
      <c r="B17" s="5" t="s">
        <v>34</v>
      </c>
      <c r="D17" s="5"/>
      <c r="F17" s="5" t="s">
        <v>48</v>
      </c>
      <c r="H17" s="5"/>
      <c r="J17" s="5"/>
      <c r="L17" s="5"/>
    </row>
    <row r="18" spans="2:13" x14ac:dyDescent="0.15">
      <c r="B18" s="5" t="s">
        <v>35</v>
      </c>
      <c r="D18" s="5"/>
      <c r="F18" s="5" t="s">
        <v>135</v>
      </c>
      <c r="H18" s="5"/>
      <c r="J18" s="5"/>
      <c r="L18" s="5"/>
    </row>
    <row r="19" spans="2:13" x14ac:dyDescent="0.15">
      <c r="B19" s="5" t="s">
        <v>36</v>
      </c>
      <c r="D19" s="5"/>
      <c r="F19" s="5" t="s">
        <v>49</v>
      </c>
      <c r="G19" s="1" t="s">
        <v>143</v>
      </c>
      <c r="H19" s="5" t="s">
        <v>60</v>
      </c>
      <c r="I19" s="1" t="s">
        <v>143</v>
      </c>
      <c r="J19" s="5" t="s">
        <v>98</v>
      </c>
      <c r="K19" s="1" t="s">
        <v>143</v>
      </c>
      <c r="L19" s="5" t="s">
        <v>66</v>
      </c>
      <c r="M19" s="1" t="s">
        <v>142</v>
      </c>
    </row>
    <row r="20" spans="2:13" x14ac:dyDescent="0.15">
      <c r="B20" s="5" t="s">
        <v>37</v>
      </c>
      <c r="D20" s="5"/>
      <c r="F20" s="5" t="s">
        <v>137</v>
      </c>
      <c r="H20" s="5" t="s">
        <v>138</v>
      </c>
      <c r="J20" s="5" t="s">
        <v>139</v>
      </c>
      <c r="L20" s="5" t="s">
        <v>140</v>
      </c>
    </row>
    <row r="21" spans="2:13" x14ac:dyDescent="0.15">
      <c r="B21" s="5"/>
      <c r="D21" s="5"/>
      <c r="F21" s="5" t="s">
        <v>50</v>
      </c>
      <c r="G21" s="1" t="s">
        <v>143</v>
      </c>
      <c r="H21" s="5"/>
      <c r="J21" s="5"/>
      <c r="L21" s="5"/>
    </row>
    <row r="22" spans="2:13" x14ac:dyDescent="0.15">
      <c r="B22" s="5"/>
      <c r="D22" s="5"/>
      <c r="F22" s="5" t="s">
        <v>141</v>
      </c>
      <c r="H22" s="5"/>
      <c r="J22" s="5"/>
      <c r="L22" s="5"/>
    </row>
    <row r="23" spans="2:13" x14ac:dyDescent="0.15">
      <c r="B23" s="5" t="s">
        <v>15</v>
      </c>
      <c r="D23" s="5"/>
      <c r="F23" s="5" t="s">
        <v>51</v>
      </c>
      <c r="H23" s="5" t="s">
        <v>61</v>
      </c>
      <c r="J23" s="5" t="s">
        <v>101</v>
      </c>
      <c r="L23" s="5" t="s">
        <v>67</v>
      </c>
    </row>
    <row r="24" spans="2:13" x14ac:dyDescent="0.15">
      <c r="B24" s="5" t="s">
        <v>16</v>
      </c>
      <c r="D24" s="5"/>
      <c r="F24" s="5" t="s">
        <v>52</v>
      </c>
      <c r="G24" s="1" t="s">
        <v>143</v>
      </c>
      <c r="H24" s="5" t="s">
        <v>62</v>
      </c>
      <c r="I24" s="1" t="s">
        <v>143</v>
      </c>
      <c r="J24" s="5" t="s">
        <v>102</v>
      </c>
      <c r="K24" s="1" t="s">
        <v>143</v>
      </c>
      <c r="L24" s="5" t="s">
        <v>68</v>
      </c>
      <c r="M24" s="1" t="s">
        <v>143</v>
      </c>
    </row>
    <row r="25" spans="2:13" x14ac:dyDescent="0.15">
      <c r="B25" s="5" t="s">
        <v>26</v>
      </c>
      <c r="D25" s="5"/>
      <c r="F25" s="5" t="s">
        <v>144</v>
      </c>
      <c r="H25" s="5" t="s">
        <v>145</v>
      </c>
      <c r="J25" s="5" t="s">
        <v>146</v>
      </c>
      <c r="L25" s="5" t="s">
        <v>151</v>
      </c>
    </row>
    <row r="26" spans="2:13" x14ac:dyDescent="0.15">
      <c r="B26" s="5" t="s">
        <v>17</v>
      </c>
      <c r="D26" s="5"/>
      <c r="F26" s="5" t="s">
        <v>53</v>
      </c>
      <c r="G26" s="1" t="s">
        <v>143</v>
      </c>
      <c r="H26" s="5" t="s">
        <v>63</v>
      </c>
      <c r="I26" s="1" t="s">
        <v>143</v>
      </c>
      <c r="J26" s="5" t="s">
        <v>99</v>
      </c>
      <c r="K26" s="1" t="s">
        <v>143</v>
      </c>
      <c r="L26" s="5" t="s">
        <v>69</v>
      </c>
      <c r="M26" s="1" t="s">
        <v>143</v>
      </c>
    </row>
    <row r="27" spans="2:13" x14ac:dyDescent="0.15">
      <c r="B27" s="5" t="s">
        <v>38</v>
      </c>
      <c r="D27" s="5"/>
      <c r="F27" s="5" t="s">
        <v>148</v>
      </c>
      <c r="H27" s="5" t="s">
        <v>149</v>
      </c>
      <c r="J27" s="5" t="s">
        <v>150</v>
      </c>
      <c r="L27" s="5" t="s">
        <v>147</v>
      </c>
    </row>
    <row r="28" spans="2:13" x14ac:dyDescent="0.15">
      <c r="B28" s="5" t="s">
        <v>39</v>
      </c>
      <c r="D28" s="5"/>
      <c r="F28" s="5" t="s">
        <v>54</v>
      </c>
      <c r="G28" s="1" t="s">
        <v>143</v>
      </c>
      <c r="H28" s="5"/>
      <c r="J28" s="5"/>
      <c r="L28" s="5"/>
    </row>
    <row r="29" spans="2:13" x14ac:dyDescent="0.15">
      <c r="B29" s="5" t="s">
        <v>40</v>
      </c>
      <c r="D29" s="5"/>
      <c r="E29" s="7"/>
      <c r="F29" s="5" t="s">
        <v>152</v>
      </c>
      <c r="H29" s="5"/>
      <c r="J29" s="5"/>
      <c r="L29" s="5"/>
    </row>
    <row r="30" spans="2:13" x14ac:dyDescent="0.15">
      <c r="B30" s="5" t="s">
        <v>41</v>
      </c>
      <c r="D30" s="5"/>
      <c r="E30" s="7"/>
      <c r="F30" s="5" t="s">
        <v>55</v>
      </c>
      <c r="H30" s="5" t="s">
        <v>64</v>
      </c>
      <c r="J30" s="5" t="s">
        <v>100</v>
      </c>
      <c r="L30" s="5" t="s">
        <v>70</v>
      </c>
    </row>
    <row r="31" spans="2:13" x14ac:dyDescent="0.15">
      <c r="B31" s="5" t="s">
        <v>18</v>
      </c>
      <c r="D31" s="5"/>
      <c r="E31" s="7"/>
      <c r="F31" s="5" t="s">
        <v>56</v>
      </c>
      <c r="H31" s="5" t="s">
        <v>65</v>
      </c>
      <c r="J31" s="5" t="s">
        <v>103</v>
      </c>
      <c r="L31" s="5" t="s">
        <v>71</v>
      </c>
    </row>
    <row r="32" spans="2:13" x14ac:dyDescent="0.15">
      <c r="B32" s="5" t="s">
        <v>19</v>
      </c>
      <c r="D32" s="5"/>
      <c r="E32" s="7"/>
      <c r="F32" s="5" t="s">
        <v>57</v>
      </c>
      <c r="H32" s="5"/>
      <c r="J32" s="5"/>
      <c r="L32" s="5"/>
    </row>
    <row r="33" spans="2:12" x14ac:dyDescent="0.15">
      <c r="B33" s="5" t="s">
        <v>20</v>
      </c>
      <c r="D33" s="5"/>
      <c r="F33" s="5" t="s">
        <v>6</v>
      </c>
      <c r="G33" s="7"/>
      <c r="H33" s="5"/>
      <c r="J33" s="5" t="s">
        <v>109</v>
      </c>
      <c r="L33" s="5" t="s">
        <v>110</v>
      </c>
    </row>
    <row r="34" spans="2:12" x14ac:dyDescent="0.15">
      <c r="B34" s="5" t="s">
        <v>21</v>
      </c>
      <c r="D34" s="5"/>
      <c r="F34" s="5" t="s">
        <v>2</v>
      </c>
      <c r="G34" s="7"/>
      <c r="H34" s="5"/>
      <c r="J34" s="5"/>
      <c r="L34" s="5"/>
    </row>
    <row r="35" spans="2:12" x14ac:dyDescent="0.15">
      <c r="B35" s="5"/>
      <c r="D35" s="5"/>
      <c r="F35" s="5" t="s">
        <v>58</v>
      </c>
      <c r="G35" s="7"/>
      <c r="H35" s="5"/>
      <c r="J35" s="5"/>
      <c r="L35" s="5"/>
    </row>
    <row r="36" spans="2:12" x14ac:dyDescent="0.15">
      <c r="B36" s="5"/>
      <c r="D36" s="5"/>
      <c r="F36" s="5" t="s">
        <v>59</v>
      </c>
      <c r="G36" s="7"/>
      <c r="H36" s="5"/>
      <c r="J36" s="5"/>
      <c r="L36" s="5"/>
    </row>
    <row r="37" spans="2:12" x14ac:dyDescent="0.15">
      <c r="B37" s="5"/>
      <c r="D37" s="5"/>
      <c r="F37" s="5" t="s">
        <v>118</v>
      </c>
      <c r="H37" s="5"/>
      <c r="J37" s="5"/>
      <c r="L37" s="5"/>
    </row>
    <row r="38" spans="2:12" x14ac:dyDescent="0.15">
      <c r="B38" s="5"/>
      <c r="D38" s="5"/>
      <c r="F38" s="5" t="s">
        <v>119</v>
      </c>
      <c r="H38" s="5"/>
      <c r="J38" s="5"/>
      <c r="L38" s="5"/>
    </row>
    <row r="39" spans="2:12" x14ac:dyDescent="0.15">
      <c r="B39" s="5"/>
      <c r="D39" s="5"/>
      <c r="F39" s="5" t="s">
        <v>120</v>
      </c>
      <c r="H39" s="5"/>
      <c r="J39" s="5"/>
      <c r="L39" s="5"/>
    </row>
    <row r="40" spans="2:12" x14ac:dyDescent="0.15">
      <c r="B40" s="5"/>
      <c r="D40" s="5"/>
      <c r="F40" s="5" t="s">
        <v>121</v>
      </c>
      <c r="H40" s="5"/>
      <c r="J40" s="5"/>
      <c r="L40" s="5"/>
    </row>
    <row r="41" spans="2:12" x14ac:dyDescent="0.15">
      <c r="B41" s="5"/>
      <c r="D41" s="5"/>
      <c r="F41" s="5" t="s">
        <v>122</v>
      </c>
      <c r="H41" s="5"/>
      <c r="J41" s="5"/>
      <c r="L41" s="5"/>
    </row>
    <row r="42" spans="2:12" x14ac:dyDescent="0.15">
      <c r="B42" s="5"/>
      <c r="D42" s="5"/>
      <c r="F42" s="5" t="s">
        <v>123</v>
      </c>
      <c r="H42" s="5"/>
      <c r="J42" s="5"/>
      <c r="L42" s="5"/>
    </row>
    <row r="43" spans="2:12" x14ac:dyDescent="0.15">
      <c r="B43" s="5"/>
      <c r="D43" s="5"/>
      <c r="F43" s="5" t="s">
        <v>124</v>
      </c>
      <c r="H43" s="5"/>
      <c r="J43" s="5"/>
      <c r="L43" s="5"/>
    </row>
    <row r="44" spans="2:12" x14ac:dyDescent="0.15">
      <c r="B44" s="5"/>
      <c r="D44" s="5"/>
      <c r="F44" s="5"/>
      <c r="H44" s="5"/>
      <c r="J44" s="5"/>
      <c r="L44" s="5"/>
    </row>
    <row r="45" spans="2:12" x14ac:dyDescent="0.15">
      <c r="B45" s="5"/>
      <c r="D45" s="5"/>
      <c r="F45" s="5" t="s">
        <v>126</v>
      </c>
      <c r="H45" s="5"/>
      <c r="J45" s="5"/>
      <c r="L45" s="5"/>
    </row>
    <row r="46" spans="2:12" x14ac:dyDescent="0.15">
      <c r="B46" s="5"/>
      <c r="D46" s="5"/>
      <c r="F46" s="5" t="s">
        <v>127</v>
      </c>
      <c r="H46" s="5"/>
      <c r="J46" s="5"/>
      <c r="L46" s="5"/>
    </row>
    <row r="47" spans="2:12" x14ac:dyDescent="0.15">
      <c r="B47" s="5"/>
      <c r="D47" s="5"/>
      <c r="F47" s="5" t="s">
        <v>128</v>
      </c>
      <c r="H47" s="5"/>
      <c r="J47" s="5"/>
      <c r="L47" s="5"/>
    </row>
    <row r="48" spans="2:12" x14ac:dyDescent="0.15">
      <c r="B48" s="5"/>
      <c r="D48" s="5"/>
      <c r="F48" s="5" t="s">
        <v>129</v>
      </c>
      <c r="H48" s="5"/>
      <c r="J48" s="5"/>
      <c r="L48" s="5"/>
    </row>
    <row r="49" spans="2:12" x14ac:dyDescent="0.15">
      <c r="B49" s="5"/>
      <c r="D49" s="5"/>
      <c r="F49" s="5" t="s">
        <v>130</v>
      </c>
      <c r="H49" s="5"/>
      <c r="J49" s="5"/>
      <c r="L49" s="5"/>
    </row>
    <row r="50" spans="2:12" x14ac:dyDescent="0.15">
      <c r="B50" s="5"/>
      <c r="D50" s="5"/>
      <c r="F50" s="5" t="s">
        <v>131</v>
      </c>
      <c r="H50" s="5"/>
      <c r="J50" s="5"/>
      <c r="L50" s="5"/>
    </row>
    <row r="51" spans="2:12" x14ac:dyDescent="0.15">
      <c r="B51" s="5"/>
      <c r="D51" s="5"/>
      <c r="F51" s="5"/>
      <c r="H51" s="5"/>
      <c r="J51" s="5"/>
      <c r="L51" s="5"/>
    </row>
    <row r="52" spans="2:12" x14ac:dyDescent="0.15">
      <c r="B52" s="5"/>
      <c r="D52" s="5"/>
      <c r="F52" s="5" t="s">
        <v>132</v>
      </c>
      <c r="H52" s="5"/>
      <c r="J52" s="5"/>
      <c r="L52" s="5"/>
    </row>
    <row r="53" spans="2:12" x14ac:dyDescent="0.15">
      <c r="B53" s="5"/>
      <c r="D53" s="5"/>
      <c r="F53" s="5" t="s">
        <v>133</v>
      </c>
      <c r="H53" s="5"/>
      <c r="J53" s="5"/>
      <c r="L53" s="5"/>
    </row>
    <row r="54" spans="2:12" x14ac:dyDescent="0.15">
      <c r="B54" s="5"/>
      <c r="D54" s="5"/>
      <c r="F54" s="5"/>
      <c r="H54" s="5"/>
      <c r="J54" s="5"/>
      <c r="L54" s="5"/>
    </row>
    <row r="56" spans="2:12" x14ac:dyDescent="0.15">
      <c r="F56" s="1" t="s">
        <v>136</v>
      </c>
    </row>
    <row r="57" spans="2:12" x14ac:dyDescent="0.15">
      <c r="F57" s="1" t="s">
        <v>153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2"/>
  <sheetViews>
    <sheetView zoomScaleNormal="100" workbookViewId="0"/>
  </sheetViews>
  <sheetFormatPr defaultRowHeight="13.5" x14ac:dyDescent="0.15"/>
  <cols>
    <col min="1" max="1" width="3.25" style="1" customWidth="1"/>
    <col min="2" max="2" width="20" style="1" bestFit="1" customWidth="1"/>
  </cols>
  <sheetData>
    <row r="3" spans="2:3" x14ac:dyDescent="0.15">
      <c r="B3" s="3" t="s">
        <v>88</v>
      </c>
      <c r="C3" s="3" t="s">
        <v>89</v>
      </c>
    </row>
    <row r="4" spans="2:3" x14ac:dyDescent="0.15">
      <c r="B4" s="16" t="s">
        <v>90</v>
      </c>
      <c r="C4" s="17">
        <v>4</v>
      </c>
    </row>
    <row r="5" spans="2:3" x14ac:dyDescent="0.15">
      <c r="B5" s="16" t="s">
        <v>91</v>
      </c>
      <c r="C5" s="17">
        <v>1</v>
      </c>
    </row>
    <row r="6" spans="2:3" x14ac:dyDescent="0.15">
      <c r="B6" s="16" t="s">
        <v>92</v>
      </c>
      <c r="C6" s="17">
        <v>1</v>
      </c>
    </row>
    <row r="7" spans="2:3" x14ac:dyDescent="0.15">
      <c r="B7" s="16" t="s">
        <v>96</v>
      </c>
      <c r="C7" s="17">
        <v>1</v>
      </c>
    </row>
    <row r="8" spans="2:3" x14ac:dyDescent="0.15">
      <c r="B8" s="16" t="s">
        <v>97</v>
      </c>
      <c r="C8" s="17">
        <v>1</v>
      </c>
    </row>
    <row r="9" spans="2:3" x14ac:dyDescent="0.15">
      <c r="B9" s="16" t="s">
        <v>106</v>
      </c>
      <c r="C9" s="17">
        <v>1</v>
      </c>
    </row>
    <row r="10" spans="2:3" x14ac:dyDescent="0.15">
      <c r="B10" s="16" t="s">
        <v>93</v>
      </c>
      <c r="C10" s="17">
        <v>30000</v>
      </c>
    </row>
    <row r="11" spans="2:3" x14ac:dyDescent="0.15">
      <c r="B11" s="16" t="s">
        <v>94</v>
      </c>
      <c r="C11" s="17">
        <v>30000</v>
      </c>
    </row>
    <row r="12" spans="2:3" x14ac:dyDescent="0.15">
      <c r="B12" s="16" t="s">
        <v>95</v>
      </c>
      <c r="C12" s="17" t="s">
        <v>111</v>
      </c>
    </row>
    <row r="13" spans="2:3" x14ac:dyDescent="0.15">
      <c r="B13" s="5" t="s">
        <v>125</v>
      </c>
      <c r="C13" s="26">
        <v>0</v>
      </c>
    </row>
    <row r="18" spans="2:2" x14ac:dyDescent="0.15">
      <c r="B18" s="67" t="s">
        <v>155</v>
      </c>
    </row>
    <row r="19" spans="2:2" x14ac:dyDescent="0.15">
      <c r="B19" s="67" t="s">
        <v>162</v>
      </c>
    </row>
    <row r="20" spans="2:2" x14ac:dyDescent="0.15">
      <c r="B20" s="67"/>
    </row>
    <row r="21" spans="2:2" x14ac:dyDescent="0.15">
      <c r="B21" s="67" t="s">
        <v>163</v>
      </c>
    </row>
    <row r="22" spans="2:2" x14ac:dyDescent="0.15">
      <c r="B22" s="67" t="s">
        <v>164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テンプレート</vt:lpstr>
      <vt:lpstr>項目</vt:lpstr>
      <vt:lpstr>設定</vt:lpstr>
      <vt:lpstr>テンプレート!Print_Titles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oodaira</cp:lastModifiedBy>
  <cp:lastPrinted>2009-03-26T06:44:01Z</cp:lastPrinted>
  <dcterms:created xsi:type="dcterms:W3CDTF">2008-09-29T06:42:37Z</dcterms:created>
  <dcterms:modified xsi:type="dcterms:W3CDTF">2020-05-20T07:47:21Z</dcterms:modified>
</cp:coreProperties>
</file>